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3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-pal01\Statistica\Elaborazioni SRS\"/>
    </mc:Choice>
  </mc:AlternateContent>
  <xr:revisionPtr revIDLastSave="0" documentId="13_ncr:1_{8FFABB48-5078-44AA-8264-38479E04E4FA}" xr6:coauthVersionLast="36" xr6:coauthVersionMax="47" xr10:uidLastSave="{00000000-0000-0000-0000-000000000000}"/>
  <bookViews>
    <workbookView xWindow="0" yWindow="0" windowWidth="32914" windowHeight="13800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91029"/>
</workbook>
</file>

<file path=xl/calcChain.xml><?xml version="1.0" encoding="utf-8"?>
<calcChain xmlns="http://schemas.openxmlformats.org/spreadsheetml/2006/main">
  <c r="F835" i="28" l="1"/>
  <c r="D839" i="28"/>
  <c r="H840" i="28"/>
  <c r="C732" i="23"/>
  <c r="D732" i="23"/>
  <c r="I732" i="23"/>
  <c r="E736" i="23"/>
  <c r="I736" i="23"/>
  <c r="C738" i="23"/>
  <c r="I738" i="23"/>
  <c r="B734" i="22"/>
  <c r="I734" i="22"/>
  <c r="J734" i="22"/>
  <c r="G735" i="22"/>
  <c r="H735" i="22"/>
  <c r="D736" i="22"/>
  <c r="K736" i="22"/>
  <c r="B737" i="22"/>
  <c r="D737" i="22"/>
  <c r="G737" i="22"/>
  <c r="K737" i="22"/>
  <c r="E738" i="22"/>
  <c r="H738" i="22"/>
  <c r="C733" i="21"/>
  <c r="D733" i="21"/>
  <c r="F733" i="21"/>
  <c r="I733" i="21"/>
  <c r="K733" i="21"/>
  <c r="G734" i="21"/>
  <c r="B735" i="21"/>
  <c r="I735" i="21"/>
  <c r="G736" i="21"/>
  <c r="H736" i="21"/>
  <c r="K736" i="21"/>
  <c r="I737" i="21"/>
  <c r="D738" i="21"/>
  <c r="K738" i="21"/>
  <c r="B732" i="19"/>
  <c r="C732" i="19"/>
  <c r="D732" i="19"/>
  <c r="B732" i="23" s="1"/>
  <c r="E732" i="19"/>
  <c r="F732" i="19"/>
  <c r="F733" i="22" s="1"/>
  <c r="G732" i="19"/>
  <c r="H732" i="19"/>
  <c r="I732" i="19"/>
  <c r="I834" i="28" s="1"/>
  <c r="J732" i="19"/>
  <c r="K732" i="19"/>
  <c r="L732" i="19"/>
  <c r="M732" i="19"/>
  <c r="B733" i="19"/>
  <c r="B734" i="21" s="1"/>
  <c r="C733" i="19"/>
  <c r="C734" i="21" s="1"/>
  <c r="D733" i="19"/>
  <c r="E733" i="19"/>
  <c r="F733" i="19"/>
  <c r="G733" i="19"/>
  <c r="H733" i="19"/>
  <c r="I733" i="19"/>
  <c r="I835" i="28" s="1"/>
  <c r="J733" i="19"/>
  <c r="K733" i="19"/>
  <c r="L733" i="19"/>
  <c r="L835" i="28" s="1"/>
  <c r="O733" i="19"/>
  <c r="B734" i="19"/>
  <c r="C734" i="19"/>
  <c r="C734" i="22" s="1"/>
  <c r="D734" i="19"/>
  <c r="E734" i="19"/>
  <c r="F734" i="19"/>
  <c r="G734" i="19"/>
  <c r="G734" i="22" s="1"/>
  <c r="H734" i="19"/>
  <c r="H735" i="21" s="1"/>
  <c r="I734" i="19"/>
  <c r="I836" i="28" s="1"/>
  <c r="J734" i="19"/>
  <c r="K734" i="19"/>
  <c r="L734" i="19"/>
  <c r="B735" i="19"/>
  <c r="B837" i="28" s="1"/>
  <c r="C735" i="19"/>
  <c r="D735" i="19"/>
  <c r="E735" i="19"/>
  <c r="E735" i="21" s="1"/>
  <c r="F735" i="19"/>
  <c r="G735" i="19"/>
  <c r="H735" i="19"/>
  <c r="I735" i="19"/>
  <c r="I837" i="28" s="1"/>
  <c r="J735" i="19"/>
  <c r="J837" i="28" s="1"/>
  <c r="K735" i="19"/>
  <c r="L735" i="19"/>
  <c r="K735" i="22" s="1"/>
  <c r="B736" i="19"/>
  <c r="C736" i="19"/>
  <c r="C736" i="22" s="1"/>
  <c r="D736" i="19"/>
  <c r="E736" i="19"/>
  <c r="F736" i="19"/>
  <c r="G736" i="19"/>
  <c r="G839" i="28" s="1"/>
  <c r="H736" i="19"/>
  <c r="I736" i="19"/>
  <c r="I838" i="28" s="1"/>
  <c r="J736" i="19"/>
  <c r="I737" i="22" s="1"/>
  <c r="K736" i="19"/>
  <c r="L736" i="19"/>
  <c r="N736" i="19"/>
  <c r="B737" i="19"/>
  <c r="C737" i="19"/>
  <c r="D737" i="19"/>
  <c r="E737" i="19"/>
  <c r="F737" i="19"/>
  <c r="G737" i="19"/>
  <c r="H737" i="19"/>
  <c r="H737" i="21" s="1"/>
  <c r="I737" i="19"/>
  <c r="I839" i="28" s="1"/>
  <c r="J737" i="19"/>
  <c r="K737" i="19"/>
  <c r="L737" i="19"/>
  <c r="L840" i="28" s="1"/>
  <c r="O737" i="19"/>
  <c r="B738" i="19"/>
  <c r="B840" i="28" s="1"/>
  <c r="C738" i="19"/>
  <c r="C738" i="22" s="1"/>
  <c r="D738" i="19"/>
  <c r="E738" i="19"/>
  <c r="F738" i="19"/>
  <c r="G738" i="19"/>
  <c r="H738" i="19"/>
  <c r="I738" i="19"/>
  <c r="I840" i="28" s="1"/>
  <c r="J738" i="19"/>
  <c r="I738" i="22" s="1"/>
  <c r="K738" i="19"/>
  <c r="L738" i="19"/>
  <c r="K738" i="22" s="1"/>
  <c r="B731" i="1"/>
  <c r="C731" i="1"/>
  <c r="E731" i="1"/>
  <c r="BE731" i="1" s="1"/>
  <c r="G731" i="1"/>
  <c r="H731" i="1"/>
  <c r="Q731" i="1" s="1"/>
  <c r="R731" i="1" s="1"/>
  <c r="I731" i="1"/>
  <c r="BH731" i="1" s="1"/>
  <c r="J731" i="1"/>
  <c r="BI731" i="1" s="1"/>
  <c r="K731" i="1"/>
  <c r="M731" i="1"/>
  <c r="N731" i="1"/>
  <c r="O731" i="1"/>
  <c r="AC731" i="1" s="1"/>
  <c r="Z731" i="1"/>
  <c r="AA731" i="1"/>
  <c r="AB731" i="1"/>
  <c r="AE731" i="1"/>
  <c r="AF731" i="1"/>
  <c r="AN731" i="1" s="1"/>
  <c r="AG731" i="1"/>
  <c r="AH731" i="1"/>
  <c r="AJ731" i="1"/>
  <c r="AK731" i="1"/>
  <c r="AO731" i="1"/>
  <c r="AQ731" i="1"/>
  <c r="AS731" i="1"/>
  <c r="AT731" i="1"/>
  <c r="AU731" i="1"/>
  <c r="AV731" i="1"/>
  <c r="AW731" i="1"/>
  <c r="AX731" i="1"/>
  <c r="BB731" i="1"/>
  <c r="BC731" i="1"/>
  <c r="BD731" i="1"/>
  <c r="BG731" i="1"/>
  <c r="BJ731" i="1"/>
  <c r="B732" i="1"/>
  <c r="AQ732" i="1" s="1"/>
  <c r="C732" i="1"/>
  <c r="E732" i="1"/>
  <c r="G732" i="1"/>
  <c r="AS732" i="1" s="1"/>
  <c r="H732" i="1"/>
  <c r="AH733" i="1" s="1"/>
  <c r="I732" i="1"/>
  <c r="J732" i="1"/>
  <c r="AI732" i="1" s="1"/>
  <c r="K732" i="1"/>
  <c r="M732" i="1"/>
  <c r="AJ733" i="1" s="1"/>
  <c r="N732" i="1"/>
  <c r="AK732" i="1" s="1"/>
  <c r="O732" i="1"/>
  <c r="AB732" i="1"/>
  <c r="AC732" i="1"/>
  <c r="AE732" i="1"/>
  <c r="AG732" i="1"/>
  <c r="AH732" i="1"/>
  <c r="AL732" i="1"/>
  <c r="AR732" i="1"/>
  <c r="AV732" i="1"/>
  <c r="AW732" i="1"/>
  <c r="BD732" i="1"/>
  <c r="BE732" i="1"/>
  <c r="BF732" i="1"/>
  <c r="BG732" i="1"/>
  <c r="BH732" i="1"/>
  <c r="BI732" i="1"/>
  <c r="B733" i="1"/>
  <c r="C733" i="1"/>
  <c r="E733" i="1"/>
  <c r="AR733" i="1" s="1"/>
  <c r="G733" i="1"/>
  <c r="AS733" i="1" s="1"/>
  <c r="H733" i="1"/>
  <c r="I733" i="1"/>
  <c r="J733" i="1"/>
  <c r="BI733" i="1" s="1"/>
  <c r="K733" i="1"/>
  <c r="M733" i="1"/>
  <c r="N733" i="1"/>
  <c r="Z733" i="1" s="1"/>
  <c r="O733" i="1"/>
  <c r="AL734" i="1" s="1"/>
  <c r="Q733" i="1"/>
  <c r="R733" i="1" s="1"/>
  <c r="AA733" i="1"/>
  <c r="AB733" i="1"/>
  <c r="AF733" i="1"/>
  <c r="AQ733" i="1"/>
  <c r="AT733" i="1"/>
  <c r="AX733" i="1"/>
  <c r="AZ733" i="1"/>
  <c r="BG733" i="1"/>
  <c r="BH733" i="1"/>
  <c r="B734" i="1"/>
  <c r="AE735" i="1" s="1"/>
  <c r="C734" i="1"/>
  <c r="E734" i="1"/>
  <c r="BF734" i="1" s="1"/>
  <c r="G734" i="1"/>
  <c r="AG735" i="1" s="1"/>
  <c r="H734" i="1"/>
  <c r="AT734" i="1" s="1"/>
  <c r="I734" i="1"/>
  <c r="BH734" i="1" s="1"/>
  <c r="J734" i="1"/>
  <c r="K734" i="1"/>
  <c r="M734" i="1"/>
  <c r="AA734" i="1" s="1"/>
  <c r="N734" i="1"/>
  <c r="O734" i="1"/>
  <c r="Z734" i="1"/>
  <c r="AC734" i="1"/>
  <c r="AI734" i="1"/>
  <c r="AQ734" i="1"/>
  <c r="AR734" i="1"/>
  <c r="AS734" i="1"/>
  <c r="AV734" i="1"/>
  <c r="AZ734" i="1"/>
  <c r="BB734" i="1"/>
  <c r="BD734" i="1"/>
  <c r="BE734" i="1"/>
  <c r="BG734" i="1"/>
  <c r="BI734" i="1"/>
  <c r="BJ734" i="1"/>
  <c r="B735" i="1"/>
  <c r="C735" i="1"/>
  <c r="E735" i="1"/>
  <c r="BE735" i="1" s="1"/>
  <c r="G735" i="1"/>
  <c r="H735" i="1"/>
  <c r="Q735" i="1" s="1"/>
  <c r="R735" i="1" s="1"/>
  <c r="I735" i="1"/>
  <c r="BH735" i="1" s="1"/>
  <c r="J735" i="1"/>
  <c r="BI735" i="1" s="1"/>
  <c r="K735" i="1"/>
  <c r="M735" i="1"/>
  <c r="N735" i="1"/>
  <c r="O735" i="1"/>
  <c r="AC735" i="1" s="1"/>
  <c r="Z735" i="1"/>
  <c r="AA735" i="1"/>
  <c r="AB735" i="1"/>
  <c r="AJ735" i="1"/>
  <c r="AK735" i="1"/>
  <c r="AS735" i="1"/>
  <c r="AT735" i="1"/>
  <c r="AU735" i="1"/>
  <c r="AW735" i="1"/>
  <c r="AX735" i="1"/>
  <c r="BB735" i="1"/>
  <c r="BC735" i="1"/>
  <c r="BD735" i="1"/>
  <c r="BG735" i="1"/>
  <c r="BJ735" i="1"/>
  <c r="B736" i="1"/>
  <c r="AQ736" i="1" s="1"/>
  <c r="C736" i="1"/>
  <c r="E736" i="1"/>
  <c r="G736" i="1"/>
  <c r="AS736" i="1" s="1"/>
  <c r="H736" i="1"/>
  <c r="AH737" i="1" s="1"/>
  <c r="I736" i="1"/>
  <c r="J736" i="1"/>
  <c r="AI736" i="1" s="1"/>
  <c r="K736" i="1"/>
  <c r="M736" i="1"/>
  <c r="AJ737" i="1" s="1"/>
  <c r="N736" i="1"/>
  <c r="Z736" i="1" s="1"/>
  <c r="O736" i="1"/>
  <c r="AB736" i="1"/>
  <c r="AC736" i="1"/>
  <c r="AE736" i="1"/>
  <c r="AG736" i="1"/>
  <c r="AH736" i="1"/>
  <c r="AL736" i="1"/>
  <c r="AR736" i="1"/>
  <c r="AV736" i="1"/>
  <c r="AW736" i="1"/>
  <c r="BD736" i="1"/>
  <c r="BE736" i="1"/>
  <c r="BF736" i="1"/>
  <c r="BG736" i="1"/>
  <c r="BH736" i="1"/>
  <c r="BI736" i="1"/>
  <c r="B737" i="1"/>
  <c r="C737" i="1"/>
  <c r="E737" i="1"/>
  <c r="AR737" i="1" s="1"/>
  <c r="G737" i="1"/>
  <c r="AS737" i="1" s="1"/>
  <c r="H737" i="1"/>
  <c r="I737" i="1"/>
  <c r="J737" i="1"/>
  <c r="BI737" i="1" s="1"/>
  <c r="K737" i="1"/>
  <c r="M737" i="1"/>
  <c r="N737" i="1"/>
  <c r="Z737" i="1" s="1"/>
  <c r="O737" i="1"/>
  <c r="AC737" i="1" s="1"/>
  <c r="Q737" i="1"/>
  <c r="R737" i="1" s="1"/>
  <c r="AA737" i="1"/>
  <c r="AB737" i="1"/>
  <c r="AF737" i="1"/>
  <c r="AG737" i="1"/>
  <c r="AO737" i="1"/>
  <c r="AQ737" i="1"/>
  <c r="AT737" i="1"/>
  <c r="AX737" i="1"/>
  <c r="AZ737" i="1"/>
  <c r="BG737" i="1"/>
  <c r="BH737" i="1"/>
  <c r="J736" i="22" l="1"/>
  <c r="K838" i="28"/>
  <c r="H736" i="23"/>
  <c r="J736" i="21"/>
  <c r="F735" i="21"/>
  <c r="F837" i="28"/>
  <c r="D735" i="23"/>
  <c r="F735" i="22"/>
  <c r="E733" i="22"/>
  <c r="E835" i="28"/>
  <c r="M738" i="19"/>
  <c r="E738" i="23"/>
  <c r="G840" i="28"/>
  <c r="J737" i="21"/>
  <c r="K840" i="28"/>
  <c r="K839" i="28"/>
  <c r="H737" i="23"/>
  <c r="C840" i="28"/>
  <c r="C839" i="28"/>
  <c r="E836" i="28"/>
  <c r="C737" i="21"/>
  <c r="J738" i="22"/>
  <c r="E736" i="22"/>
  <c r="I733" i="23"/>
  <c r="N839" i="28"/>
  <c r="J839" i="28"/>
  <c r="B737" i="21"/>
  <c r="D736" i="23"/>
  <c r="F838" i="28"/>
  <c r="L836" i="28"/>
  <c r="K734" i="22"/>
  <c r="B734" i="23"/>
  <c r="C734" i="23"/>
  <c r="D836" i="28"/>
  <c r="D734" i="22"/>
  <c r="N733" i="19"/>
  <c r="H733" i="22"/>
  <c r="H835" i="28"/>
  <c r="F733" i="23"/>
  <c r="H733" i="21"/>
  <c r="C738" i="21"/>
  <c r="D734" i="21"/>
  <c r="E840" i="28"/>
  <c r="E738" i="21"/>
  <c r="H734" i="23"/>
  <c r="B738" i="21"/>
  <c r="G735" i="21"/>
  <c r="B738" i="23"/>
  <c r="O732" i="19"/>
  <c r="G732" i="23"/>
  <c r="K737" i="21"/>
  <c r="G738" i="22"/>
  <c r="C737" i="22"/>
  <c r="E734" i="22"/>
  <c r="I737" i="23"/>
  <c r="C838" i="28"/>
  <c r="C736" i="23"/>
  <c r="I841" i="28"/>
  <c r="F736" i="21"/>
  <c r="O738" i="19"/>
  <c r="J840" i="28"/>
  <c r="G738" i="23"/>
  <c r="F839" i="28"/>
  <c r="D737" i="23"/>
  <c r="F737" i="22"/>
  <c r="O736" i="19"/>
  <c r="J838" i="28"/>
  <c r="G736" i="23"/>
  <c r="I736" i="21"/>
  <c r="B838" i="28"/>
  <c r="B736" i="23"/>
  <c r="B736" i="22"/>
  <c r="B736" i="21"/>
  <c r="E837" i="28"/>
  <c r="E838" i="28"/>
  <c r="N734" i="19"/>
  <c r="H734" i="21"/>
  <c r="H734" i="22"/>
  <c r="H837" i="28"/>
  <c r="F734" i="23"/>
  <c r="H836" i="28"/>
  <c r="B733" i="23"/>
  <c r="C733" i="23"/>
  <c r="D733" i="23"/>
  <c r="E733" i="23"/>
  <c r="D733" i="22"/>
  <c r="D835" i="28"/>
  <c r="N732" i="19"/>
  <c r="F732" i="23"/>
  <c r="J738" i="21"/>
  <c r="F737" i="21"/>
  <c r="E736" i="21"/>
  <c r="K734" i="21"/>
  <c r="B738" i="22"/>
  <c r="K733" i="22"/>
  <c r="E839" i="28"/>
  <c r="E737" i="22"/>
  <c r="L838" i="28"/>
  <c r="K735" i="21"/>
  <c r="L837" i="28"/>
  <c r="B735" i="23"/>
  <c r="D735" i="22"/>
  <c r="D736" i="21"/>
  <c r="C735" i="23"/>
  <c r="D838" i="28"/>
  <c r="E735" i="23"/>
  <c r="F735" i="23"/>
  <c r="D735" i="21"/>
  <c r="D837" i="28"/>
  <c r="M837" i="28" s="1"/>
  <c r="M734" i="19"/>
  <c r="G837" i="28"/>
  <c r="E734" i="23"/>
  <c r="G836" i="28"/>
  <c r="J733" i="21"/>
  <c r="K836" i="28"/>
  <c r="J733" i="22"/>
  <c r="K835" i="28"/>
  <c r="H733" i="23"/>
  <c r="C836" i="28"/>
  <c r="C835" i="28"/>
  <c r="G834" i="28"/>
  <c r="E732" i="23"/>
  <c r="G732" i="22"/>
  <c r="I738" i="21"/>
  <c r="E737" i="21"/>
  <c r="C736" i="21"/>
  <c r="J734" i="21"/>
  <c r="I736" i="22"/>
  <c r="E735" i="22"/>
  <c r="G733" i="22"/>
  <c r="I735" i="23"/>
  <c r="N738" i="19"/>
  <c r="H738" i="21"/>
  <c r="F738" i="23"/>
  <c r="B737" i="23"/>
  <c r="C737" i="23"/>
  <c r="D840" i="28"/>
  <c r="E737" i="23"/>
  <c r="F737" i="23"/>
  <c r="H737" i="22"/>
  <c r="H839" i="28"/>
  <c r="F736" i="23"/>
  <c r="H838" i="28"/>
  <c r="H736" i="22"/>
  <c r="K837" i="28"/>
  <c r="J735" i="22"/>
  <c r="H735" i="23"/>
  <c r="C735" i="21"/>
  <c r="C837" i="28"/>
  <c r="N837" i="28" s="1"/>
  <c r="F734" i="22"/>
  <c r="D734" i="23"/>
  <c r="F836" i="28"/>
  <c r="F734" i="21"/>
  <c r="J836" i="28"/>
  <c r="I733" i="22"/>
  <c r="J835" i="28"/>
  <c r="G733" i="23"/>
  <c r="B836" i="28"/>
  <c r="B733" i="21"/>
  <c r="B733" i="22"/>
  <c r="B835" i="28"/>
  <c r="G738" i="21"/>
  <c r="D737" i="21"/>
  <c r="J735" i="21"/>
  <c r="I734" i="21"/>
  <c r="E733" i="21"/>
  <c r="J737" i="22"/>
  <c r="F736" i="22"/>
  <c r="C735" i="22"/>
  <c r="C733" i="22"/>
  <c r="I734" i="23"/>
  <c r="L839" i="28"/>
  <c r="D738" i="22"/>
  <c r="N737" i="19"/>
  <c r="M736" i="19"/>
  <c r="N735" i="19"/>
  <c r="M733" i="19"/>
  <c r="F738" i="21"/>
  <c r="B735" i="22"/>
  <c r="H738" i="23"/>
  <c r="H732" i="23"/>
  <c r="M737" i="19"/>
  <c r="M735" i="19"/>
  <c r="O734" i="19"/>
  <c r="G737" i="21"/>
  <c r="E734" i="21"/>
  <c r="G733" i="21"/>
  <c r="G736" i="22"/>
  <c r="I735" i="22"/>
  <c r="G737" i="23"/>
  <c r="G735" i="23"/>
  <c r="G734" i="23"/>
  <c r="F840" i="28"/>
  <c r="B839" i="28"/>
  <c r="M839" i="28" s="1"/>
  <c r="G838" i="28"/>
  <c r="D738" i="23"/>
  <c r="O735" i="19"/>
  <c r="F738" i="22"/>
  <c r="G835" i="28"/>
  <c r="BA733" i="1"/>
  <c r="BA737" i="1"/>
  <c r="AO733" i="1"/>
  <c r="AW737" i="1"/>
  <c r="AE737" i="1"/>
  <c r="AN737" i="1" s="1"/>
  <c r="AU736" i="1"/>
  <c r="AK736" i="1"/>
  <c r="AI735" i="1"/>
  <c r="AG734" i="1"/>
  <c r="Q734" i="1"/>
  <c r="R734" i="1" s="1"/>
  <c r="BF733" i="1"/>
  <c r="AW733" i="1"/>
  <c r="AE733" i="1"/>
  <c r="AN733" i="1" s="1"/>
  <c r="AU732" i="1"/>
  <c r="AI731" i="1"/>
  <c r="BE737" i="1"/>
  <c r="AV737" i="1"/>
  <c r="AL737" i="1"/>
  <c r="BC736" i="1"/>
  <c r="AT736" i="1"/>
  <c r="AJ736" i="1"/>
  <c r="AA736" i="1"/>
  <c r="AR735" i="1"/>
  <c r="AH735" i="1"/>
  <c r="AX734" i="1"/>
  <c r="AF734" i="1"/>
  <c r="BE733" i="1"/>
  <c r="AV733" i="1"/>
  <c r="AL733" i="1"/>
  <c r="AC733" i="1"/>
  <c r="BC732" i="1"/>
  <c r="AT732" i="1"/>
  <c r="AJ732" i="1"/>
  <c r="AA732" i="1"/>
  <c r="BA731" i="1"/>
  <c r="AR731" i="1"/>
  <c r="BD737" i="1"/>
  <c r="AU737" i="1"/>
  <c r="AK737" i="1"/>
  <c r="BJ736" i="1"/>
  <c r="BB736" i="1"/>
  <c r="AZ735" i="1"/>
  <c r="AQ735" i="1"/>
  <c r="AW734" i="1"/>
  <c r="AE734" i="1"/>
  <c r="BD733" i="1"/>
  <c r="AU733" i="1"/>
  <c r="AK733" i="1"/>
  <c r="BJ732" i="1"/>
  <c r="BB732" i="1"/>
  <c r="Z732" i="1"/>
  <c r="AZ731" i="1"/>
  <c r="BC737" i="1"/>
  <c r="BC733" i="1"/>
  <c r="AG733" i="1"/>
  <c r="AH734" i="1"/>
  <c r="BJ737" i="1"/>
  <c r="BF737" i="1"/>
  <c r="AF735" i="1"/>
  <c r="AN735" i="1" s="1"/>
  <c r="BB737" i="1"/>
  <c r="AI737" i="1"/>
  <c r="AZ736" i="1"/>
  <c r="Q736" i="1"/>
  <c r="R736" i="1" s="1"/>
  <c r="BF735" i="1"/>
  <c r="AU734" i="1"/>
  <c r="AK734" i="1"/>
  <c r="AB734" i="1"/>
  <c r="BJ733" i="1"/>
  <c r="BB733" i="1"/>
  <c r="AI733" i="1"/>
  <c r="AZ732" i="1"/>
  <c r="Q732" i="1"/>
  <c r="R732" i="1" s="1"/>
  <c r="BF731" i="1"/>
  <c r="AX736" i="1"/>
  <c r="AF736" i="1"/>
  <c r="AV735" i="1"/>
  <c r="AL735" i="1"/>
  <c r="BC734" i="1"/>
  <c r="AJ734" i="1"/>
  <c r="AX732" i="1"/>
  <c r="AF732" i="1"/>
  <c r="AL731" i="1"/>
  <c r="B724" i="1"/>
  <c r="B725" i="19" s="1"/>
  <c r="C724" i="1"/>
  <c r="C725" i="19" s="1"/>
  <c r="E724" i="1"/>
  <c r="G724" i="1"/>
  <c r="E725" i="19" s="1"/>
  <c r="H724" i="1"/>
  <c r="F725" i="19" s="1"/>
  <c r="I724" i="1"/>
  <c r="G725" i="19" s="1"/>
  <c r="J724" i="1"/>
  <c r="K724" i="1"/>
  <c r="I725" i="19" s="1"/>
  <c r="I826" i="28" s="1"/>
  <c r="M724" i="1"/>
  <c r="J725" i="19" s="1"/>
  <c r="N724" i="1"/>
  <c r="K725" i="19" s="1"/>
  <c r="O724" i="1"/>
  <c r="B725" i="1"/>
  <c r="B726" i="19" s="1"/>
  <c r="C725" i="1"/>
  <c r="C726" i="19" s="1"/>
  <c r="E725" i="1"/>
  <c r="G725" i="1"/>
  <c r="E726" i="19" s="1"/>
  <c r="H725" i="1"/>
  <c r="F726" i="19" s="1"/>
  <c r="I725" i="1"/>
  <c r="G726" i="19" s="1"/>
  <c r="J725" i="1"/>
  <c r="K725" i="1"/>
  <c r="I726" i="19" s="1"/>
  <c r="I827" i="28" s="1"/>
  <c r="M725" i="1"/>
  <c r="J726" i="19" s="1"/>
  <c r="N725" i="1"/>
  <c r="K726" i="19" s="1"/>
  <c r="O725" i="1"/>
  <c r="B726" i="1"/>
  <c r="B727" i="19" s="1"/>
  <c r="C726" i="1"/>
  <c r="C727" i="19" s="1"/>
  <c r="E726" i="1"/>
  <c r="G726" i="1"/>
  <c r="H726" i="1"/>
  <c r="I726" i="1"/>
  <c r="J726" i="1"/>
  <c r="H727" i="19" s="1"/>
  <c r="K726" i="1"/>
  <c r="I727" i="19" s="1"/>
  <c r="I828" i="28" s="1"/>
  <c r="M726" i="1"/>
  <c r="AA726" i="1" s="1"/>
  <c r="N726" i="1"/>
  <c r="Z726" i="1" s="1"/>
  <c r="O726" i="1"/>
  <c r="L727" i="19" s="1"/>
  <c r="B727" i="1"/>
  <c r="C727" i="1"/>
  <c r="C728" i="19" s="1"/>
  <c r="E727" i="1"/>
  <c r="D728" i="19" s="1"/>
  <c r="G727" i="1"/>
  <c r="H727" i="1"/>
  <c r="I727" i="1"/>
  <c r="G728" i="19" s="1"/>
  <c r="J727" i="1"/>
  <c r="K727" i="1"/>
  <c r="I728" i="19" s="1"/>
  <c r="I829" i="28" s="1"/>
  <c r="M727" i="1"/>
  <c r="N727" i="1"/>
  <c r="K728" i="19" s="1"/>
  <c r="O727" i="1"/>
  <c r="L728" i="19" s="1"/>
  <c r="B728" i="1"/>
  <c r="C728" i="1"/>
  <c r="C729" i="19" s="1"/>
  <c r="E728" i="1"/>
  <c r="D729" i="19" s="1"/>
  <c r="G728" i="1"/>
  <c r="H728" i="1"/>
  <c r="I728" i="1"/>
  <c r="G729" i="19" s="1"/>
  <c r="J728" i="1"/>
  <c r="K728" i="1"/>
  <c r="I729" i="19" s="1"/>
  <c r="I830" i="28" s="1"/>
  <c r="M728" i="1"/>
  <c r="J729" i="19" s="1"/>
  <c r="N728" i="1"/>
  <c r="Z728" i="1" s="1"/>
  <c r="O728" i="1"/>
  <c r="B729" i="1"/>
  <c r="C729" i="1"/>
  <c r="C730" i="19" s="1"/>
  <c r="E729" i="1"/>
  <c r="G729" i="1"/>
  <c r="H729" i="1"/>
  <c r="Q729" i="1" s="1"/>
  <c r="I729" i="1"/>
  <c r="J729" i="1"/>
  <c r="H730" i="19" s="1"/>
  <c r="K729" i="1"/>
  <c r="I730" i="19" s="1"/>
  <c r="I831" i="28" s="1"/>
  <c r="M729" i="1"/>
  <c r="N729" i="1"/>
  <c r="Z729" i="1" s="1"/>
  <c r="O729" i="1"/>
  <c r="B730" i="1"/>
  <c r="B731" i="19" s="1"/>
  <c r="B834" i="28" s="1"/>
  <c r="B841" i="28" s="1"/>
  <c r="C730" i="1"/>
  <c r="C731" i="19" s="1"/>
  <c r="E730" i="1"/>
  <c r="G730" i="1"/>
  <c r="H730" i="1"/>
  <c r="AB730" i="1" s="1"/>
  <c r="I730" i="1"/>
  <c r="G731" i="19" s="1"/>
  <c r="G732" i="21" s="1"/>
  <c r="J730" i="1"/>
  <c r="K730" i="1"/>
  <c r="I731" i="19" s="1"/>
  <c r="I832" i="28" s="1"/>
  <c r="M730" i="1"/>
  <c r="J731" i="19" s="1"/>
  <c r="I732" i="22" s="1"/>
  <c r="N730" i="1"/>
  <c r="Z730" i="1" s="1"/>
  <c r="O730" i="1"/>
  <c r="L731" i="19" s="1"/>
  <c r="L834" i="28" s="1"/>
  <c r="L841" i="28" s="1"/>
  <c r="B717" i="1"/>
  <c r="C717" i="1"/>
  <c r="C718" i="19" s="1"/>
  <c r="E717" i="1"/>
  <c r="G717" i="1"/>
  <c r="H717" i="1"/>
  <c r="I717" i="1"/>
  <c r="G718" i="19" s="1"/>
  <c r="J717" i="1"/>
  <c r="H718" i="19" s="1"/>
  <c r="K717" i="1"/>
  <c r="I718" i="19" s="1"/>
  <c r="I818" i="28" s="1"/>
  <c r="M717" i="1"/>
  <c r="N717" i="1"/>
  <c r="O717" i="1"/>
  <c r="AC717" i="1" s="1"/>
  <c r="B718" i="1"/>
  <c r="C718" i="1"/>
  <c r="C719" i="19" s="1"/>
  <c r="E718" i="1"/>
  <c r="D719" i="19" s="1"/>
  <c r="G718" i="1"/>
  <c r="E719" i="19" s="1"/>
  <c r="H718" i="1"/>
  <c r="I718" i="1"/>
  <c r="J718" i="1"/>
  <c r="K718" i="1"/>
  <c r="I719" i="19" s="1"/>
  <c r="I819" i="28" s="1"/>
  <c r="M718" i="1"/>
  <c r="N718" i="1"/>
  <c r="Z718" i="1" s="1"/>
  <c r="O718" i="1"/>
  <c r="L719" i="19" s="1"/>
  <c r="B719" i="1"/>
  <c r="B720" i="19" s="1"/>
  <c r="C719" i="1"/>
  <c r="C720" i="19" s="1"/>
  <c r="E719" i="1"/>
  <c r="G719" i="1"/>
  <c r="E720" i="19" s="1"/>
  <c r="H719" i="1"/>
  <c r="I719" i="1"/>
  <c r="J719" i="1"/>
  <c r="H720" i="19" s="1"/>
  <c r="K719" i="1"/>
  <c r="I720" i="19" s="1"/>
  <c r="I820" i="28" s="1"/>
  <c r="M719" i="1"/>
  <c r="J720" i="19" s="1"/>
  <c r="N719" i="1"/>
  <c r="K720" i="19" s="1"/>
  <c r="O719" i="1"/>
  <c r="B720" i="1"/>
  <c r="C720" i="1"/>
  <c r="C721" i="19" s="1"/>
  <c r="E720" i="1"/>
  <c r="D721" i="19" s="1"/>
  <c r="G720" i="1"/>
  <c r="H720" i="1"/>
  <c r="F721" i="19" s="1"/>
  <c r="I720" i="1"/>
  <c r="J720" i="1"/>
  <c r="K720" i="1"/>
  <c r="I721" i="19" s="1"/>
  <c r="I821" i="28" s="1"/>
  <c r="M720" i="1"/>
  <c r="N720" i="1"/>
  <c r="K721" i="19" s="1"/>
  <c r="O720" i="1"/>
  <c r="AC720" i="1" s="1"/>
  <c r="B721" i="1"/>
  <c r="C721" i="1"/>
  <c r="C722" i="19" s="1"/>
  <c r="E721" i="1"/>
  <c r="G721" i="1"/>
  <c r="H721" i="1"/>
  <c r="I721" i="1"/>
  <c r="G722" i="19" s="1"/>
  <c r="J721" i="1"/>
  <c r="K721" i="1"/>
  <c r="I722" i="19" s="1"/>
  <c r="I822" i="28" s="1"/>
  <c r="M721" i="1"/>
  <c r="AA721" i="1" s="1"/>
  <c r="N721" i="1"/>
  <c r="Z721" i="1" s="1"/>
  <c r="O721" i="1"/>
  <c r="AC721" i="1" s="1"/>
  <c r="B722" i="1"/>
  <c r="C722" i="1"/>
  <c r="C723" i="19" s="1"/>
  <c r="E722" i="1"/>
  <c r="D723" i="19" s="1"/>
  <c r="G722" i="1"/>
  <c r="E723" i="19" s="1"/>
  <c r="H722" i="1"/>
  <c r="Q722" i="1" s="1"/>
  <c r="I722" i="1"/>
  <c r="J722" i="1"/>
  <c r="K722" i="1"/>
  <c r="I723" i="19" s="1"/>
  <c r="I823" i="28" s="1"/>
  <c r="M722" i="1"/>
  <c r="J723" i="19" s="1"/>
  <c r="N722" i="1"/>
  <c r="Z722" i="1" s="1"/>
  <c r="O722" i="1"/>
  <c r="B723" i="1"/>
  <c r="C723" i="1"/>
  <c r="C724" i="19" s="1"/>
  <c r="E723" i="1"/>
  <c r="G723" i="1"/>
  <c r="H723" i="1"/>
  <c r="I723" i="1"/>
  <c r="G724" i="19" s="1"/>
  <c r="J723" i="1"/>
  <c r="H724" i="19" s="1"/>
  <c r="K723" i="1"/>
  <c r="I724" i="19" s="1"/>
  <c r="I824" i="28" s="1"/>
  <c r="M723" i="1"/>
  <c r="N723" i="1"/>
  <c r="Z723" i="1" s="1"/>
  <c r="O723" i="1"/>
  <c r="M838" i="28" l="1"/>
  <c r="N838" i="28"/>
  <c r="B732" i="21"/>
  <c r="M836" i="28"/>
  <c r="N836" i="28"/>
  <c r="B732" i="22"/>
  <c r="G740" i="19"/>
  <c r="G841" i="28"/>
  <c r="I732" i="21"/>
  <c r="C732" i="22"/>
  <c r="C834" i="28"/>
  <c r="C841" i="28" s="1"/>
  <c r="C732" i="21"/>
  <c r="M835" i="28"/>
  <c r="N835" i="28"/>
  <c r="K732" i="22"/>
  <c r="K732" i="21"/>
  <c r="N840" i="28"/>
  <c r="M840" i="28"/>
  <c r="J834" i="28"/>
  <c r="J841" i="28" s="1"/>
  <c r="AN734" i="1"/>
  <c r="AO732" i="1"/>
  <c r="AN732" i="1"/>
  <c r="BA732" i="1"/>
  <c r="AO736" i="1"/>
  <c r="BA736" i="1"/>
  <c r="AN736" i="1"/>
  <c r="AO735" i="1"/>
  <c r="BA735" i="1"/>
  <c r="BA734" i="1"/>
  <c r="AO734" i="1"/>
  <c r="BG724" i="1"/>
  <c r="BG719" i="1"/>
  <c r="AH726" i="1"/>
  <c r="AB729" i="1"/>
  <c r="AF725" i="1"/>
  <c r="AO725" i="1" s="1"/>
  <c r="AV729" i="1"/>
  <c r="AQ729" i="1"/>
  <c r="D729" i="21"/>
  <c r="BG729" i="1"/>
  <c r="AQ727" i="1"/>
  <c r="BH726" i="1"/>
  <c r="AX725" i="1"/>
  <c r="BB728" i="1"/>
  <c r="BG726" i="1"/>
  <c r="AS726" i="1"/>
  <c r="AH724" i="1"/>
  <c r="AB724" i="1"/>
  <c r="BI729" i="1"/>
  <c r="AH725" i="1"/>
  <c r="AB725" i="1"/>
  <c r="BH724" i="1"/>
  <c r="AT725" i="1"/>
  <c r="BI725" i="1"/>
  <c r="AL725" i="1"/>
  <c r="AX728" i="1"/>
  <c r="AU730" i="1"/>
  <c r="AK730" i="1"/>
  <c r="AU727" i="1"/>
  <c r="AS729" i="1"/>
  <c r="BI727" i="1"/>
  <c r="BD726" i="1"/>
  <c r="Z725" i="1"/>
  <c r="AA730" i="1"/>
  <c r="BH730" i="1"/>
  <c r="BG727" i="1"/>
  <c r="Q725" i="1"/>
  <c r="R725" i="1" s="1"/>
  <c r="Q724" i="1"/>
  <c r="R724" i="1" s="1"/>
  <c r="AV724" i="1"/>
  <c r="AQ724" i="1"/>
  <c r="AW729" i="1"/>
  <c r="AC727" i="1"/>
  <c r="BH727" i="1"/>
  <c r="BB725" i="1"/>
  <c r="BB724" i="1"/>
  <c r="D727" i="19"/>
  <c r="D728" i="22" s="1"/>
  <c r="K728" i="21"/>
  <c r="J726" i="21"/>
  <c r="AB728" i="1"/>
  <c r="AW730" i="1"/>
  <c r="AI730" i="1"/>
  <c r="AA724" i="1"/>
  <c r="G727" i="19"/>
  <c r="G829" i="28" s="1"/>
  <c r="BE728" i="1"/>
  <c r="AC725" i="1"/>
  <c r="AH730" i="1"/>
  <c r="BB729" i="1"/>
  <c r="AV728" i="1"/>
  <c r="AI729" i="1"/>
  <c r="AH729" i="1"/>
  <c r="AJ728" i="1"/>
  <c r="AW726" i="1"/>
  <c r="AW724" i="1"/>
  <c r="H728" i="19"/>
  <c r="H728" i="21" s="1"/>
  <c r="AZ727" i="1"/>
  <c r="AA728" i="1"/>
  <c r="AK726" i="1"/>
  <c r="K727" i="19"/>
  <c r="J728" i="21" s="1"/>
  <c r="AJ724" i="1"/>
  <c r="AL727" i="1"/>
  <c r="L729" i="19"/>
  <c r="K729" i="22" s="1"/>
  <c r="E729" i="23"/>
  <c r="G729" i="21"/>
  <c r="G729" i="22"/>
  <c r="G830" i="28"/>
  <c r="E728" i="23"/>
  <c r="C728" i="22"/>
  <c r="C728" i="21"/>
  <c r="C829" i="28"/>
  <c r="H728" i="23"/>
  <c r="B727" i="21"/>
  <c r="B828" i="28"/>
  <c r="B727" i="22"/>
  <c r="M726" i="19"/>
  <c r="G726" i="21"/>
  <c r="G827" i="28"/>
  <c r="G726" i="22"/>
  <c r="C729" i="22"/>
  <c r="C830" i="28"/>
  <c r="C729" i="21"/>
  <c r="AZ729" i="1"/>
  <c r="BE729" i="1"/>
  <c r="G826" i="28"/>
  <c r="G725" i="21"/>
  <c r="G725" i="22"/>
  <c r="M725" i="19"/>
  <c r="E730" i="19"/>
  <c r="C726" i="21"/>
  <c r="B726" i="21"/>
  <c r="C730" i="21"/>
  <c r="C730" i="22"/>
  <c r="C831" i="28"/>
  <c r="D730" i="19"/>
  <c r="F730" i="23" s="1"/>
  <c r="AR729" i="1"/>
  <c r="E731" i="19"/>
  <c r="BI730" i="1"/>
  <c r="AC730" i="1"/>
  <c r="AX730" i="1"/>
  <c r="BG730" i="1"/>
  <c r="BC730" i="1"/>
  <c r="BH728" i="1"/>
  <c r="BF728" i="1"/>
  <c r="AF728" i="1"/>
  <c r="AG726" i="1"/>
  <c r="E727" i="19"/>
  <c r="N727" i="19" s="1"/>
  <c r="BI726" i="1"/>
  <c r="AG727" i="1"/>
  <c r="AS725" i="1"/>
  <c r="L726" i="19"/>
  <c r="K727" i="21" s="1"/>
  <c r="BG725" i="1"/>
  <c r="AZ725" i="1"/>
  <c r="D726" i="19"/>
  <c r="AX724" i="1"/>
  <c r="AL724" i="1"/>
  <c r="L725" i="19"/>
  <c r="AC724" i="1"/>
  <c r="AZ724" i="1"/>
  <c r="D725" i="19"/>
  <c r="D725" i="23" s="1"/>
  <c r="AR724" i="1"/>
  <c r="AF724" i="1"/>
  <c r="AO724" i="1" s="1"/>
  <c r="D731" i="19"/>
  <c r="K729" i="19"/>
  <c r="C727" i="21"/>
  <c r="C828" i="28"/>
  <c r="C727" i="22"/>
  <c r="O725" i="19"/>
  <c r="J727" i="19"/>
  <c r="BJ726" i="1"/>
  <c r="BD725" i="1"/>
  <c r="H726" i="19"/>
  <c r="H828" i="28" s="1"/>
  <c r="AI725" i="1"/>
  <c r="H725" i="19"/>
  <c r="AC729" i="1"/>
  <c r="AL729" i="1"/>
  <c r="AK727" i="1"/>
  <c r="BF727" i="1"/>
  <c r="BC724" i="1"/>
  <c r="AX729" i="1"/>
  <c r="BJ727" i="1"/>
  <c r="AA727" i="1"/>
  <c r="AV727" i="1"/>
  <c r="BE727" i="1"/>
  <c r="J728" i="19"/>
  <c r="I729" i="22" s="1"/>
  <c r="AW727" i="1"/>
  <c r="BB726" i="1"/>
  <c r="F727" i="19"/>
  <c r="E726" i="21"/>
  <c r="E827" i="28"/>
  <c r="E726" i="22"/>
  <c r="Q723" i="1"/>
  <c r="R723" i="1" s="1"/>
  <c r="AT724" i="1"/>
  <c r="C832" i="28"/>
  <c r="C731" i="21"/>
  <c r="C731" i="22"/>
  <c r="BD729" i="1"/>
  <c r="AJ727" i="1"/>
  <c r="AK724" i="1"/>
  <c r="Z724" i="1"/>
  <c r="AK725" i="1"/>
  <c r="AW725" i="1"/>
  <c r="BF724" i="1"/>
  <c r="H729" i="19"/>
  <c r="H730" i="21" s="1"/>
  <c r="C728" i="23"/>
  <c r="K827" i="28"/>
  <c r="J726" i="22"/>
  <c r="I833" i="28"/>
  <c r="I843" i="28" s="1"/>
  <c r="C729" i="23"/>
  <c r="D729" i="22"/>
  <c r="D830" i="28"/>
  <c r="C725" i="22"/>
  <c r="C826" i="28"/>
  <c r="C725" i="21"/>
  <c r="F726" i="21"/>
  <c r="F827" i="28"/>
  <c r="F726" i="22"/>
  <c r="AI726" i="1"/>
  <c r="L829" i="28"/>
  <c r="I728" i="23"/>
  <c r="K728" i="22"/>
  <c r="AQ728" i="1"/>
  <c r="B728" i="19"/>
  <c r="H731" i="19"/>
  <c r="B827" i="28"/>
  <c r="B726" i="22"/>
  <c r="AS730" i="1"/>
  <c r="BJ730" i="1"/>
  <c r="AG730" i="1"/>
  <c r="AB726" i="1"/>
  <c r="AF729" i="1"/>
  <c r="AO729" i="1" s="1"/>
  <c r="AZ728" i="1"/>
  <c r="G729" i="23"/>
  <c r="AE727" i="1"/>
  <c r="BC727" i="1"/>
  <c r="F728" i="19"/>
  <c r="AH727" i="1"/>
  <c r="AT728" i="1"/>
  <c r="AU726" i="1"/>
  <c r="BE724" i="1"/>
  <c r="L730" i="19"/>
  <c r="L832" i="28" s="1"/>
  <c r="O726" i="19"/>
  <c r="J827" i="28"/>
  <c r="I726" i="22"/>
  <c r="I726" i="21"/>
  <c r="AE724" i="1"/>
  <c r="K730" i="19"/>
  <c r="F729" i="19"/>
  <c r="BH725" i="1"/>
  <c r="BB730" i="1"/>
  <c r="AK729" i="1"/>
  <c r="Q728" i="1"/>
  <c r="R728" i="1" s="1"/>
  <c r="AG729" i="1"/>
  <c r="F731" i="19"/>
  <c r="J730" i="19"/>
  <c r="I731" i="21" s="1"/>
  <c r="B730" i="19"/>
  <c r="E729" i="19"/>
  <c r="AT730" i="1"/>
  <c r="BH729" i="1"/>
  <c r="BC728" i="1"/>
  <c r="AG728" i="1"/>
  <c r="AE728" i="1"/>
  <c r="AS727" i="1"/>
  <c r="AX726" i="1"/>
  <c r="K731" i="19"/>
  <c r="G730" i="19"/>
  <c r="G731" i="22" s="1"/>
  <c r="B729" i="19"/>
  <c r="B729" i="23" s="1"/>
  <c r="C726" i="22"/>
  <c r="R729" i="1"/>
  <c r="AR727" i="1"/>
  <c r="AF726" i="1"/>
  <c r="AO726" i="1" s="1"/>
  <c r="AV725" i="1"/>
  <c r="AQ725" i="1"/>
  <c r="AG724" i="1"/>
  <c r="F730" i="19"/>
  <c r="E728" i="19"/>
  <c r="M728" i="19" s="1"/>
  <c r="C827" i="28"/>
  <c r="AF730" i="1"/>
  <c r="BD730" i="1"/>
  <c r="AR730" i="1"/>
  <c r="AL728" i="1"/>
  <c r="AC728" i="1"/>
  <c r="AT727" i="1"/>
  <c r="AR726" i="1"/>
  <c r="AZ730" i="1"/>
  <c r="AQ730" i="1"/>
  <c r="Q730" i="1"/>
  <c r="R730" i="1" s="1"/>
  <c r="BF729" i="1"/>
  <c r="AE729" i="1"/>
  <c r="BD728" i="1"/>
  <c r="AU728" i="1"/>
  <c r="AK728" i="1"/>
  <c r="BB727" i="1"/>
  <c r="AI727" i="1"/>
  <c r="Z727" i="1"/>
  <c r="AZ726" i="1"/>
  <c r="AQ726" i="1"/>
  <c r="Q726" i="1"/>
  <c r="R726" i="1" s="1"/>
  <c r="BF725" i="1"/>
  <c r="AE725" i="1"/>
  <c r="BD724" i="1"/>
  <c r="AU724" i="1"/>
  <c r="BE725" i="1"/>
  <c r="BF730" i="1"/>
  <c r="AE730" i="1"/>
  <c r="AU729" i="1"/>
  <c r="BJ728" i="1"/>
  <c r="AS728" i="1"/>
  <c r="AI728" i="1"/>
  <c r="Q727" i="1"/>
  <c r="R727" i="1" s="1"/>
  <c r="BF726" i="1"/>
  <c r="AE726" i="1"/>
  <c r="AU725" i="1"/>
  <c r="BJ724" i="1"/>
  <c r="AS724" i="1"/>
  <c r="AI724" i="1"/>
  <c r="BE730" i="1"/>
  <c r="AV730" i="1"/>
  <c r="AL730" i="1"/>
  <c r="BC729" i="1"/>
  <c r="AT729" i="1"/>
  <c r="AJ729" i="1"/>
  <c r="AA729" i="1"/>
  <c r="BI728" i="1"/>
  <c r="AR728" i="1"/>
  <c r="AH728" i="1"/>
  <c r="AX727" i="1"/>
  <c r="AF727" i="1"/>
  <c r="BE726" i="1"/>
  <c r="AV726" i="1"/>
  <c r="AL726" i="1"/>
  <c r="AC726" i="1"/>
  <c r="BC725" i="1"/>
  <c r="AJ725" i="1"/>
  <c r="AA725" i="1"/>
  <c r="BI724" i="1"/>
  <c r="BJ729" i="1"/>
  <c r="BJ725" i="1"/>
  <c r="BG728" i="1"/>
  <c r="BC726" i="1"/>
  <c r="AT726" i="1"/>
  <c r="AJ726" i="1"/>
  <c r="AR725" i="1"/>
  <c r="AJ730" i="1"/>
  <c r="AW728" i="1"/>
  <c r="BD727" i="1"/>
  <c r="AB727" i="1"/>
  <c r="AG725" i="1"/>
  <c r="AQ721" i="1"/>
  <c r="AT719" i="1"/>
  <c r="BG717" i="1"/>
  <c r="AH723" i="1"/>
  <c r="BJ717" i="1"/>
  <c r="AZ717" i="1"/>
  <c r="AH720" i="1"/>
  <c r="AB723" i="1"/>
  <c r="AK721" i="1"/>
  <c r="BH717" i="1"/>
  <c r="AA719" i="1"/>
  <c r="BE721" i="1"/>
  <c r="AQ723" i="1"/>
  <c r="AJ720" i="1"/>
  <c r="AG719" i="1"/>
  <c r="AF718" i="1"/>
  <c r="AO718" i="1" s="1"/>
  <c r="K724" i="19"/>
  <c r="J725" i="22" s="1"/>
  <c r="Z720" i="1"/>
  <c r="F723" i="19"/>
  <c r="AJ719" i="1"/>
  <c r="AL722" i="1"/>
  <c r="AV720" i="1"/>
  <c r="AQ720" i="1"/>
  <c r="BB718" i="1"/>
  <c r="J721" i="19"/>
  <c r="I721" i="22" s="1"/>
  <c r="BG720" i="1"/>
  <c r="AX719" i="1"/>
  <c r="AX718" i="1"/>
  <c r="AE722" i="1"/>
  <c r="BE720" i="1"/>
  <c r="AL718" i="1"/>
  <c r="C819" i="28"/>
  <c r="C719" i="21"/>
  <c r="C723" i="23"/>
  <c r="C722" i="22"/>
  <c r="C722" i="21"/>
  <c r="C723" i="21"/>
  <c r="BB722" i="1"/>
  <c r="AE720" i="1"/>
  <c r="BE722" i="1"/>
  <c r="AX722" i="1"/>
  <c r="BG721" i="1"/>
  <c r="AE721" i="1"/>
  <c r="B723" i="19"/>
  <c r="BF718" i="1"/>
  <c r="AW722" i="1"/>
  <c r="Z719" i="1"/>
  <c r="BI719" i="1"/>
  <c r="AW718" i="1"/>
  <c r="BE717" i="1"/>
  <c r="F724" i="19"/>
  <c r="F724" i="22" s="1"/>
  <c r="K722" i="19"/>
  <c r="K822" i="28" s="1"/>
  <c r="B721" i="19"/>
  <c r="B721" i="23" s="1"/>
  <c r="AQ718" i="1"/>
  <c r="BH723" i="1"/>
  <c r="AV722" i="1"/>
  <c r="BD721" i="1"/>
  <c r="BF720" i="1"/>
  <c r="AA717" i="1"/>
  <c r="AG718" i="1"/>
  <c r="L718" i="19"/>
  <c r="L819" i="28" s="1"/>
  <c r="I825" i="28"/>
  <c r="C720" i="22"/>
  <c r="L723" i="19"/>
  <c r="I723" i="23" s="1"/>
  <c r="H722" i="19"/>
  <c r="J718" i="19"/>
  <c r="BE718" i="1"/>
  <c r="AF722" i="1"/>
  <c r="AC722" i="1"/>
  <c r="AH722" i="1"/>
  <c r="K723" i="19"/>
  <c r="O723" i="19"/>
  <c r="G723" i="23"/>
  <c r="F722" i="19"/>
  <c r="Q721" i="1"/>
  <c r="R721" i="1" s="1"/>
  <c r="E720" i="21"/>
  <c r="E720" i="22"/>
  <c r="O720" i="19"/>
  <c r="AU720" i="1"/>
  <c r="AI720" i="1"/>
  <c r="BI720" i="1"/>
  <c r="AU721" i="1"/>
  <c r="D723" i="23"/>
  <c r="AC723" i="1"/>
  <c r="L724" i="19"/>
  <c r="AX723" i="1"/>
  <c r="BG723" i="1"/>
  <c r="BC721" i="1"/>
  <c r="F718" i="19"/>
  <c r="Q717" i="1"/>
  <c r="R717" i="1" s="1"/>
  <c r="BC717" i="1"/>
  <c r="AB717" i="1"/>
  <c r="E721" i="19"/>
  <c r="AS720" i="1"/>
  <c r="BB719" i="1"/>
  <c r="AB719" i="1"/>
  <c r="F720" i="19"/>
  <c r="F721" i="21" s="1"/>
  <c r="AH719" i="1"/>
  <c r="Q719" i="1"/>
  <c r="R719" i="1" s="1"/>
  <c r="H721" i="19"/>
  <c r="AA723" i="1"/>
  <c r="J724" i="19"/>
  <c r="I725" i="21" s="1"/>
  <c r="BJ722" i="1"/>
  <c r="AS722" i="1"/>
  <c r="C721" i="23"/>
  <c r="BI718" i="1"/>
  <c r="AU719" i="1"/>
  <c r="C724" i="22"/>
  <c r="C724" i="21"/>
  <c r="C824" i="28"/>
  <c r="C719" i="23"/>
  <c r="AG722" i="1"/>
  <c r="BH721" i="1"/>
  <c r="AG721" i="1"/>
  <c r="E722" i="19"/>
  <c r="M722" i="19" s="1"/>
  <c r="BI723" i="1"/>
  <c r="E724" i="19"/>
  <c r="AG723" i="1"/>
  <c r="K821" i="28"/>
  <c r="H721" i="23"/>
  <c r="J721" i="22"/>
  <c r="BH719" i="1"/>
  <c r="G720" i="19"/>
  <c r="AL720" i="1"/>
  <c r="L720" i="19"/>
  <c r="AR719" i="1"/>
  <c r="AZ719" i="1"/>
  <c r="AF719" i="1"/>
  <c r="AO719" i="1" s="1"/>
  <c r="D720" i="19"/>
  <c r="D721" i="21" s="1"/>
  <c r="B724" i="19"/>
  <c r="B725" i="21" s="1"/>
  <c r="H719" i="19"/>
  <c r="H820" i="28" s="1"/>
  <c r="J721" i="21"/>
  <c r="AB721" i="1"/>
  <c r="AT721" i="1"/>
  <c r="H723" i="19"/>
  <c r="H824" i="28" s="1"/>
  <c r="AI722" i="1"/>
  <c r="BI722" i="1"/>
  <c r="BE723" i="1"/>
  <c r="D724" i="19"/>
  <c r="F724" i="23" s="1"/>
  <c r="AR723" i="1"/>
  <c r="AZ723" i="1"/>
  <c r="AF723" i="1"/>
  <c r="AO723" i="1" s="1"/>
  <c r="BD723" i="1"/>
  <c r="BH722" i="1"/>
  <c r="G723" i="19"/>
  <c r="G724" i="21" s="1"/>
  <c r="C823" i="28"/>
  <c r="C723" i="22"/>
  <c r="E820" i="28"/>
  <c r="AU723" i="1"/>
  <c r="BJ720" i="1"/>
  <c r="AH718" i="1"/>
  <c r="Q718" i="1"/>
  <c r="R718" i="1" s="1"/>
  <c r="F719" i="19"/>
  <c r="R722" i="1"/>
  <c r="AL721" i="1"/>
  <c r="L722" i="19"/>
  <c r="AX721" i="1"/>
  <c r="BF721" i="1"/>
  <c r="D722" i="19"/>
  <c r="D823" i="28" s="1"/>
  <c r="BB720" i="1"/>
  <c r="AA720" i="1"/>
  <c r="AT720" i="1"/>
  <c r="BH718" i="1"/>
  <c r="G719" i="19"/>
  <c r="M719" i="19" s="1"/>
  <c r="BF717" i="1"/>
  <c r="C720" i="21"/>
  <c r="C820" i="28"/>
  <c r="AZ722" i="1"/>
  <c r="BF722" i="1"/>
  <c r="AZ721" i="1"/>
  <c r="BJ721" i="1"/>
  <c r="AJ721" i="1"/>
  <c r="AQ719" i="1"/>
  <c r="AV718" i="1"/>
  <c r="AE718" i="1"/>
  <c r="AI723" i="1"/>
  <c r="AV721" i="1"/>
  <c r="AF721" i="1"/>
  <c r="AR720" i="1"/>
  <c r="AK720" i="1"/>
  <c r="AW720" i="1"/>
  <c r="AS718" i="1"/>
  <c r="AC718" i="1"/>
  <c r="BG718" i="1"/>
  <c r="AZ718" i="1"/>
  <c r="AR718" i="1"/>
  <c r="BD717" i="1"/>
  <c r="N720" i="19"/>
  <c r="K719" i="19"/>
  <c r="B719" i="19"/>
  <c r="B720" i="21" s="1"/>
  <c r="E718" i="19"/>
  <c r="M718" i="19" s="1"/>
  <c r="C822" i="28"/>
  <c r="BG722" i="1"/>
  <c r="AJ723" i="1"/>
  <c r="AQ722" i="1"/>
  <c r="BI721" i="1"/>
  <c r="Z717" i="1"/>
  <c r="K718" i="19"/>
  <c r="B722" i="19"/>
  <c r="J719" i="19"/>
  <c r="I720" i="21" s="1"/>
  <c r="D718" i="19"/>
  <c r="D719" i="22" s="1"/>
  <c r="D721" i="23"/>
  <c r="J722" i="19"/>
  <c r="I723" i="21" s="1"/>
  <c r="L721" i="19"/>
  <c r="C821" i="28"/>
  <c r="C721" i="21"/>
  <c r="B718" i="19"/>
  <c r="C721" i="22"/>
  <c r="C719" i="22"/>
  <c r="I719" i="23"/>
  <c r="BB723" i="1"/>
  <c r="BH720" i="1"/>
  <c r="AI719" i="1"/>
  <c r="AI718" i="1"/>
  <c r="G721" i="19"/>
  <c r="G722" i="21" s="1"/>
  <c r="BF723" i="1"/>
  <c r="AW723" i="1"/>
  <c r="AE723" i="1"/>
  <c r="BD722" i="1"/>
  <c r="AU722" i="1"/>
  <c r="AK722" i="1"/>
  <c r="AB722" i="1"/>
  <c r="BB721" i="1"/>
  <c r="AS721" i="1"/>
  <c r="AI721" i="1"/>
  <c r="AZ720" i="1"/>
  <c r="AG720" i="1"/>
  <c r="Q720" i="1"/>
  <c r="R720" i="1" s="1"/>
  <c r="BF719" i="1"/>
  <c r="AW719" i="1"/>
  <c r="AE719" i="1"/>
  <c r="BD718" i="1"/>
  <c r="AU718" i="1"/>
  <c r="AK718" i="1"/>
  <c r="AB718" i="1"/>
  <c r="BB717" i="1"/>
  <c r="AV723" i="1"/>
  <c r="AL723" i="1"/>
  <c r="BC722" i="1"/>
  <c r="AT722" i="1"/>
  <c r="AJ722" i="1"/>
  <c r="AA722" i="1"/>
  <c r="AR721" i="1"/>
  <c r="AH721" i="1"/>
  <c r="AX720" i="1"/>
  <c r="AF720" i="1"/>
  <c r="BE719" i="1"/>
  <c r="AV719" i="1"/>
  <c r="AL719" i="1"/>
  <c r="AC719" i="1"/>
  <c r="BC718" i="1"/>
  <c r="AT718" i="1"/>
  <c r="AJ718" i="1"/>
  <c r="AA718" i="1"/>
  <c r="BI717" i="1"/>
  <c r="BD719" i="1"/>
  <c r="AK719" i="1"/>
  <c r="BJ718" i="1"/>
  <c r="BC723" i="1"/>
  <c r="AR722" i="1"/>
  <c r="BC719" i="1"/>
  <c r="AK723" i="1"/>
  <c r="AT723" i="1"/>
  <c r="BJ723" i="1"/>
  <c r="AS723" i="1"/>
  <c r="AW721" i="1"/>
  <c r="BD720" i="1"/>
  <c r="AB720" i="1"/>
  <c r="BJ719" i="1"/>
  <c r="AS719" i="1"/>
  <c r="BC720" i="1"/>
  <c r="B710" i="1"/>
  <c r="B711" i="19" s="1"/>
  <c r="C710" i="1"/>
  <c r="C711" i="19" s="1"/>
  <c r="E710" i="1"/>
  <c r="G710" i="1"/>
  <c r="E711" i="19" s="1"/>
  <c r="H710" i="1"/>
  <c r="I710" i="1"/>
  <c r="G711" i="19" s="1"/>
  <c r="J710" i="1"/>
  <c r="H711" i="19" s="1"/>
  <c r="K710" i="1"/>
  <c r="I711" i="19" s="1"/>
  <c r="I810" i="28" s="1"/>
  <c r="M710" i="1"/>
  <c r="J711" i="19" s="1"/>
  <c r="N710" i="1"/>
  <c r="Z710" i="1" s="1"/>
  <c r="O710" i="1"/>
  <c r="B711" i="1"/>
  <c r="B712" i="19" s="1"/>
  <c r="C711" i="1"/>
  <c r="C712" i="19" s="1"/>
  <c r="E711" i="1"/>
  <c r="D712" i="19" s="1"/>
  <c r="G711" i="1"/>
  <c r="E712" i="19" s="1"/>
  <c r="H711" i="1"/>
  <c r="I711" i="1"/>
  <c r="J711" i="1"/>
  <c r="K711" i="1"/>
  <c r="I712" i="19" s="1"/>
  <c r="I811" i="28" s="1"/>
  <c r="M711" i="1"/>
  <c r="J712" i="19" s="1"/>
  <c r="N711" i="1"/>
  <c r="Z711" i="1" s="1"/>
  <c r="O711" i="1"/>
  <c r="L712" i="19" s="1"/>
  <c r="B712" i="1"/>
  <c r="C712" i="1"/>
  <c r="C713" i="19" s="1"/>
  <c r="E712" i="1"/>
  <c r="G712" i="1"/>
  <c r="H712" i="1"/>
  <c r="AB712" i="1" s="1"/>
  <c r="I712" i="1"/>
  <c r="J712" i="1"/>
  <c r="H713" i="19" s="1"/>
  <c r="K712" i="1"/>
  <c r="I713" i="19" s="1"/>
  <c r="I812" i="28" s="1"/>
  <c r="M712" i="1"/>
  <c r="N712" i="1"/>
  <c r="O712" i="1"/>
  <c r="L713" i="19" s="1"/>
  <c r="B713" i="1"/>
  <c r="C713" i="1"/>
  <c r="C714" i="19" s="1"/>
  <c r="E713" i="1"/>
  <c r="G713" i="1"/>
  <c r="E714" i="19" s="1"/>
  <c r="H713" i="1"/>
  <c r="Q713" i="1" s="1"/>
  <c r="I713" i="1"/>
  <c r="G714" i="19" s="1"/>
  <c r="J713" i="1"/>
  <c r="K713" i="1"/>
  <c r="I714" i="19" s="1"/>
  <c r="I813" i="28" s="1"/>
  <c r="M713" i="1"/>
  <c r="N713" i="1"/>
  <c r="O713" i="1"/>
  <c r="AC713" i="1" s="1"/>
  <c r="B714" i="1"/>
  <c r="C714" i="1"/>
  <c r="C715" i="19" s="1"/>
  <c r="E714" i="1"/>
  <c r="G714" i="1"/>
  <c r="H714" i="1"/>
  <c r="I714" i="1"/>
  <c r="G715" i="19" s="1"/>
  <c r="J714" i="1"/>
  <c r="H715" i="19" s="1"/>
  <c r="K714" i="1"/>
  <c r="I715" i="19" s="1"/>
  <c r="I814" i="28" s="1"/>
  <c r="M714" i="1"/>
  <c r="N714" i="1"/>
  <c r="Z714" i="1" s="1"/>
  <c r="O714" i="1"/>
  <c r="B715" i="1"/>
  <c r="B716" i="19" s="1"/>
  <c r="C715" i="1"/>
  <c r="C716" i="19" s="1"/>
  <c r="E715" i="1"/>
  <c r="G715" i="1"/>
  <c r="E716" i="19" s="1"/>
  <c r="H715" i="1"/>
  <c r="I715" i="1"/>
  <c r="J715" i="1"/>
  <c r="K715" i="1"/>
  <c r="I716" i="19" s="1"/>
  <c r="I815" i="28" s="1"/>
  <c r="M715" i="1"/>
  <c r="N715" i="1"/>
  <c r="Z715" i="1" s="1"/>
  <c r="O715" i="1"/>
  <c r="B716" i="1"/>
  <c r="B717" i="19" s="1"/>
  <c r="C716" i="1"/>
  <c r="C717" i="19" s="1"/>
  <c r="E716" i="1"/>
  <c r="AR717" i="1" s="1"/>
  <c r="G716" i="1"/>
  <c r="AG717" i="1" s="1"/>
  <c r="H716" i="1"/>
  <c r="AH717" i="1" s="1"/>
  <c r="I716" i="1"/>
  <c r="J716" i="1"/>
  <c r="AI717" i="1" s="1"/>
  <c r="K716" i="1"/>
  <c r="I717" i="19" s="1"/>
  <c r="I816" i="28" s="1"/>
  <c r="M716" i="1"/>
  <c r="AV717" i="1" s="1"/>
  <c r="N716" i="1"/>
  <c r="O716" i="1"/>
  <c r="G728" i="22" l="1"/>
  <c r="E731" i="23"/>
  <c r="D732" i="21"/>
  <c r="D732" i="22"/>
  <c r="D834" i="28"/>
  <c r="C843" i="28"/>
  <c r="J732" i="22"/>
  <c r="J732" i="21"/>
  <c r="K834" i="28"/>
  <c r="K841" i="28" s="1"/>
  <c r="O731" i="19"/>
  <c r="E740" i="19"/>
  <c r="E732" i="22"/>
  <c r="E834" i="28"/>
  <c r="E841" i="28" s="1"/>
  <c r="E732" i="21"/>
  <c r="H740" i="19"/>
  <c r="H732" i="22"/>
  <c r="H732" i="21"/>
  <c r="H834" i="28"/>
  <c r="H841" i="28" s="1"/>
  <c r="F834" i="28"/>
  <c r="F841" i="28" s="1"/>
  <c r="F732" i="22"/>
  <c r="F732" i="21"/>
  <c r="F740" i="19"/>
  <c r="G828" i="28"/>
  <c r="G725" i="23"/>
  <c r="AN725" i="1"/>
  <c r="D728" i="21"/>
  <c r="G727" i="22"/>
  <c r="L830" i="28"/>
  <c r="E727" i="23"/>
  <c r="J725" i="21"/>
  <c r="K729" i="21"/>
  <c r="AN724" i="1"/>
  <c r="F727" i="23"/>
  <c r="N830" i="28"/>
  <c r="I729" i="23"/>
  <c r="G731" i="21"/>
  <c r="AN727" i="1"/>
  <c r="K829" i="28"/>
  <c r="G728" i="21"/>
  <c r="H727" i="23"/>
  <c r="C727" i="23"/>
  <c r="J728" i="22"/>
  <c r="F826" i="28"/>
  <c r="B826" i="28"/>
  <c r="G727" i="21"/>
  <c r="B727" i="23"/>
  <c r="D829" i="28"/>
  <c r="N829" i="28" s="1"/>
  <c r="I727" i="23"/>
  <c r="K828" i="28"/>
  <c r="F725" i="22"/>
  <c r="J727" i="22"/>
  <c r="K727" i="22"/>
  <c r="H728" i="22"/>
  <c r="H829" i="28"/>
  <c r="AN726" i="1"/>
  <c r="H727" i="22"/>
  <c r="L828" i="28"/>
  <c r="F728" i="23"/>
  <c r="J727" i="21"/>
  <c r="I731" i="23"/>
  <c r="G731" i="23"/>
  <c r="M729" i="19"/>
  <c r="E729" i="21"/>
  <c r="E729" i="22"/>
  <c r="E830" i="28"/>
  <c r="D728" i="23"/>
  <c r="F728" i="22"/>
  <c r="F829" i="28"/>
  <c r="F728" i="21"/>
  <c r="C726" i="23"/>
  <c r="D726" i="21"/>
  <c r="D726" i="22"/>
  <c r="D827" i="28"/>
  <c r="B726" i="23"/>
  <c r="E725" i="21"/>
  <c r="E826" i="28"/>
  <c r="B730" i="22"/>
  <c r="B831" i="28"/>
  <c r="B730" i="21"/>
  <c r="BA728" i="1"/>
  <c r="AO728" i="1"/>
  <c r="E832" i="28"/>
  <c r="E731" i="22"/>
  <c r="M731" i="19"/>
  <c r="E731" i="21"/>
  <c r="E831" i="28"/>
  <c r="E730" i="21"/>
  <c r="E730" i="22"/>
  <c r="O730" i="19"/>
  <c r="I730" i="22"/>
  <c r="G730" i="23"/>
  <c r="J831" i="28"/>
  <c r="I730" i="21"/>
  <c r="J730" i="22"/>
  <c r="H730" i="23"/>
  <c r="K831" i="28"/>
  <c r="J730" i="21"/>
  <c r="B731" i="21"/>
  <c r="H726" i="23"/>
  <c r="C725" i="23"/>
  <c r="D725" i="22"/>
  <c r="D826" i="28"/>
  <c r="B725" i="23"/>
  <c r="D725" i="21"/>
  <c r="H725" i="23"/>
  <c r="G832" i="28"/>
  <c r="E726" i="23"/>
  <c r="B728" i="21"/>
  <c r="B728" i="22"/>
  <c r="B829" i="28"/>
  <c r="M829" i="28" s="1"/>
  <c r="B728" i="23"/>
  <c r="N729" i="19"/>
  <c r="F729" i="23"/>
  <c r="H729" i="22"/>
  <c r="H830" i="28"/>
  <c r="H729" i="21"/>
  <c r="D729" i="23"/>
  <c r="F729" i="21"/>
  <c r="F729" i="22"/>
  <c r="F830" i="28"/>
  <c r="B731" i="22"/>
  <c r="D726" i="23"/>
  <c r="D727" i="23"/>
  <c r="F727" i="21"/>
  <c r="F828" i="28"/>
  <c r="F727" i="22"/>
  <c r="J826" i="28"/>
  <c r="C833" i="28"/>
  <c r="AN728" i="1"/>
  <c r="D731" i="23"/>
  <c r="F832" i="28"/>
  <c r="F731" i="21"/>
  <c r="F731" i="22"/>
  <c r="K730" i="21"/>
  <c r="K730" i="22"/>
  <c r="I730" i="23"/>
  <c r="L831" i="28"/>
  <c r="B832" i="28"/>
  <c r="K726" i="21"/>
  <c r="L827" i="28"/>
  <c r="K726" i="22"/>
  <c r="I726" i="23"/>
  <c r="K826" i="28"/>
  <c r="C730" i="23"/>
  <c r="D730" i="21"/>
  <c r="D730" i="22"/>
  <c r="D831" i="28"/>
  <c r="B730" i="23"/>
  <c r="K832" i="28"/>
  <c r="J731" i="21"/>
  <c r="J731" i="22"/>
  <c r="H731" i="23"/>
  <c r="O728" i="19"/>
  <c r="I728" i="21"/>
  <c r="G728" i="23"/>
  <c r="I728" i="22"/>
  <c r="J829" i="28"/>
  <c r="I729" i="21"/>
  <c r="E728" i="22"/>
  <c r="E829" i="28"/>
  <c r="E728" i="21"/>
  <c r="H831" i="28"/>
  <c r="N725" i="19"/>
  <c r="H826" i="28"/>
  <c r="F725" i="23"/>
  <c r="H725" i="21"/>
  <c r="H725" i="22"/>
  <c r="D727" i="22"/>
  <c r="N728" i="19"/>
  <c r="K731" i="22"/>
  <c r="F831" i="28"/>
  <c r="D730" i="23"/>
  <c r="F730" i="22"/>
  <c r="F730" i="21"/>
  <c r="E725" i="22"/>
  <c r="J830" i="28"/>
  <c r="I731" i="22"/>
  <c r="N730" i="19"/>
  <c r="B725" i="22"/>
  <c r="O727" i="19"/>
  <c r="I727" i="21"/>
  <c r="I727" i="22"/>
  <c r="J828" i="28"/>
  <c r="G727" i="23"/>
  <c r="K725" i="22"/>
  <c r="L826" i="28"/>
  <c r="I725" i="23"/>
  <c r="K725" i="21"/>
  <c r="D828" i="28"/>
  <c r="E725" i="23"/>
  <c r="K731" i="21"/>
  <c r="B830" i="28"/>
  <c r="M830" i="28" s="1"/>
  <c r="B729" i="21"/>
  <c r="B729" i="22"/>
  <c r="O729" i="19"/>
  <c r="N726" i="19"/>
  <c r="F726" i="23"/>
  <c r="H726" i="21"/>
  <c r="H827" i="28"/>
  <c r="H726" i="22"/>
  <c r="H727" i="21"/>
  <c r="I725" i="22"/>
  <c r="K830" i="28"/>
  <c r="H729" i="23"/>
  <c r="J729" i="21"/>
  <c r="J729" i="22"/>
  <c r="D727" i="21"/>
  <c r="BA724" i="1"/>
  <c r="G831" i="28"/>
  <c r="E730" i="23"/>
  <c r="G730" i="22"/>
  <c r="G730" i="21"/>
  <c r="M730" i="19"/>
  <c r="G726" i="23"/>
  <c r="J832" i="28"/>
  <c r="H731" i="22"/>
  <c r="F731" i="23"/>
  <c r="N731" i="19"/>
  <c r="H832" i="28"/>
  <c r="H731" i="21"/>
  <c r="F725" i="21"/>
  <c r="C731" i="23"/>
  <c r="D832" i="28"/>
  <c r="D731" i="22"/>
  <c r="B731" i="23"/>
  <c r="D731" i="21"/>
  <c r="M727" i="19"/>
  <c r="E727" i="21"/>
  <c r="E828" i="28"/>
  <c r="E727" i="22"/>
  <c r="H730" i="22"/>
  <c r="AO730" i="1"/>
  <c r="BA730" i="1"/>
  <c r="AN730" i="1"/>
  <c r="BA729" i="1"/>
  <c r="AN729" i="1"/>
  <c r="BA725" i="1"/>
  <c r="BA727" i="1"/>
  <c r="AO727" i="1"/>
  <c r="BA726" i="1"/>
  <c r="G721" i="23"/>
  <c r="J821" i="28"/>
  <c r="L823" i="28"/>
  <c r="B721" i="21"/>
  <c r="BA722" i="1"/>
  <c r="AO722" i="1"/>
  <c r="J723" i="22"/>
  <c r="B721" i="22"/>
  <c r="K719" i="21"/>
  <c r="AN721" i="1"/>
  <c r="AT717" i="1"/>
  <c r="B821" i="28"/>
  <c r="E719" i="22"/>
  <c r="K723" i="21"/>
  <c r="O721" i="19"/>
  <c r="AN722" i="1"/>
  <c r="H822" i="28"/>
  <c r="I721" i="21"/>
  <c r="O718" i="19"/>
  <c r="AS717" i="1"/>
  <c r="G718" i="23"/>
  <c r="B723" i="22"/>
  <c r="AQ717" i="1"/>
  <c r="H723" i="23"/>
  <c r="B720" i="22"/>
  <c r="H722" i="22"/>
  <c r="J722" i="21"/>
  <c r="B820" i="28"/>
  <c r="J722" i="22"/>
  <c r="B823" i="28"/>
  <c r="M823" i="28" s="1"/>
  <c r="H722" i="21"/>
  <c r="F724" i="21"/>
  <c r="B719" i="23"/>
  <c r="B723" i="23"/>
  <c r="D819" i="28"/>
  <c r="D821" i="28"/>
  <c r="M821" i="28" s="1"/>
  <c r="J723" i="21"/>
  <c r="H722" i="23"/>
  <c r="H720" i="23"/>
  <c r="K823" i="28"/>
  <c r="F824" i="28"/>
  <c r="J724" i="21"/>
  <c r="F720" i="23"/>
  <c r="K824" i="28"/>
  <c r="K719" i="22"/>
  <c r="E723" i="21"/>
  <c r="I720" i="22"/>
  <c r="J724" i="22"/>
  <c r="N823" i="28"/>
  <c r="C718" i="22"/>
  <c r="C718" i="21"/>
  <c r="M721" i="19"/>
  <c r="G721" i="21"/>
  <c r="E721" i="23"/>
  <c r="G821" i="28"/>
  <c r="G721" i="22"/>
  <c r="AE717" i="1"/>
  <c r="BA718" i="1"/>
  <c r="AN718" i="1"/>
  <c r="K723" i="22"/>
  <c r="G822" i="28"/>
  <c r="E724" i="21"/>
  <c r="E824" i="28"/>
  <c r="E724" i="22"/>
  <c r="F820" i="28"/>
  <c r="F720" i="22"/>
  <c r="D720" i="23"/>
  <c r="F720" i="21"/>
  <c r="E723" i="22"/>
  <c r="F722" i="21"/>
  <c r="F822" i="28"/>
  <c r="D722" i="23"/>
  <c r="F722" i="22"/>
  <c r="F718" i="23"/>
  <c r="H718" i="23"/>
  <c r="N724" i="19"/>
  <c r="F821" i="28"/>
  <c r="G723" i="21"/>
  <c r="G723" i="22"/>
  <c r="G823" i="28"/>
  <c r="E723" i="23"/>
  <c r="M723" i="19"/>
  <c r="G724" i="22"/>
  <c r="J823" i="28"/>
  <c r="Z716" i="1"/>
  <c r="AW717" i="1"/>
  <c r="D722" i="22"/>
  <c r="D822" i="28"/>
  <c r="B722" i="23"/>
  <c r="C722" i="23"/>
  <c r="D722" i="21"/>
  <c r="D723" i="21"/>
  <c r="H717" i="19"/>
  <c r="AU717" i="1"/>
  <c r="K720" i="22"/>
  <c r="L820" i="28"/>
  <c r="I720" i="23"/>
  <c r="K720" i="21"/>
  <c r="N819" i="28"/>
  <c r="AJ717" i="1"/>
  <c r="F719" i="22"/>
  <c r="D719" i="23"/>
  <c r="F819" i="28"/>
  <c r="F719" i="21"/>
  <c r="G724" i="23"/>
  <c r="I724" i="22"/>
  <c r="J824" i="28"/>
  <c r="I724" i="21"/>
  <c r="O724" i="19"/>
  <c r="K724" i="22"/>
  <c r="L824" i="28"/>
  <c r="I724" i="23"/>
  <c r="K724" i="21"/>
  <c r="B718" i="23"/>
  <c r="C718" i="23"/>
  <c r="BA721" i="1"/>
  <c r="AO721" i="1"/>
  <c r="F721" i="22"/>
  <c r="F722" i="23"/>
  <c r="G722" i="22"/>
  <c r="I723" i="22"/>
  <c r="C818" i="28"/>
  <c r="C825" i="28" s="1"/>
  <c r="E821" i="28"/>
  <c r="E721" i="22"/>
  <c r="E721" i="21"/>
  <c r="F823" i="28"/>
  <c r="B724" i="23"/>
  <c r="D724" i="21"/>
  <c r="C724" i="23"/>
  <c r="D724" i="23"/>
  <c r="D724" i="22"/>
  <c r="D824" i="28"/>
  <c r="L822" i="28"/>
  <c r="K722" i="22"/>
  <c r="I722" i="23"/>
  <c r="K722" i="21"/>
  <c r="M720" i="19"/>
  <c r="G820" i="28"/>
  <c r="G720" i="21"/>
  <c r="G720" i="22"/>
  <c r="E720" i="23"/>
  <c r="E722" i="21"/>
  <c r="E822" i="28"/>
  <c r="E722" i="22"/>
  <c r="B724" i="22"/>
  <c r="B824" i="28"/>
  <c r="B724" i="21"/>
  <c r="AN719" i="1"/>
  <c r="K721" i="21"/>
  <c r="L821" i="28"/>
  <c r="I721" i="23"/>
  <c r="K721" i="22"/>
  <c r="O719" i="19"/>
  <c r="J819" i="28"/>
  <c r="G719" i="23"/>
  <c r="I719" i="21"/>
  <c r="I719" i="22"/>
  <c r="E819" i="28"/>
  <c r="E719" i="21"/>
  <c r="D723" i="22"/>
  <c r="AK717" i="1"/>
  <c r="E718" i="23"/>
  <c r="N721" i="19"/>
  <c r="H721" i="21"/>
  <c r="F721" i="23"/>
  <c r="H721" i="22"/>
  <c r="H821" i="28"/>
  <c r="I718" i="23"/>
  <c r="F723" i="21"/>
  <c r="J820" i="28"/>
  <c r="G824" i="28"/>
  <c r="K819" i="28"/>
  <c r="H719" i="23"/>
  <c r="J719" i="21"/>
  <c r="J719" i="22"/>
  <c r="J720" i="22"/>
  <c r="B818" i="28"/>
  <c r="B718" i="21"/>
  <c r="B718" i="22"/>
  <c r="G719" i="21"/>
  <c r="G819" i="28"/>
  <c r="G719" i="22"/>
  <c r="E719" i="23"/>
  <c r="H719" i="21"/>
  <c r="H819" i="28"/>
  <c r="H719" i="22"/>
  <c r="H720" i="22"/>
  <c r="N719" i="19"/>
  <c r="F719" i="23"/>
  <c r="H720" i="21"/>
  <c r="E722" i="23"/>
  <c r="H723" i="21"/>
  <c r="N723" i="19"/>
  <c r="H723" i="22"/>
  <c r="H724" i="22"/>
  <c r="H724" i="21"/>
  <c r="H823" i="28"/>
  <c r="F723" i="23"/>
  <c r="L717" i="19"/>
  <c r="AX717" i="1"/>
  <c r="AL717" i="1"/>
  <c r="D717" i="19"/>
  <c r="C717" i="23" s="1"/>
  <c r="AF717" i="1"/>
  <c r="O722" i="19"/>
  <c r="G722" i="23"/>
  <c r="I722" i="21"/>
  <c r="J822" i="28"/>
  <c r="I722" i="22"/>
  <c r="B822" i="28"/>
  <c r="B722" i="22"/>
  <c r="B722" i="21"/>
  <c r="B723" i="21"/>
  <c r="B819" i="28"/>
  <c r="B719" i="21"/>
  <c r="B719" i="22"/>
  <c r="J720" i="21"/>
  <c r="N718" i="19"/>
  <c r="E724" i="23"/>
  <c r="N722" i="19"/>
  <c r="K820" i="28"/>
  <c r="D720" i="22"/>
  <c r="B720" i="23"/>
  <c r="C720" i="23"/>
  <c r="D820" i="28"/>
  <c r="D720" i="21"/>
  <c r="D719" i="21"/>
  <c r="D721" i="22"/>
  <c r="D718" i="23"/>
  <c r="E823" i="28"/>
  <c r="G720" i="23"/>
  <c r="M724" i="19"/>
  <c r="H724" i="23"/>
  <c r="F723" i="22"/>
  <c r="BA723" i="1"/>
  <c r="AN723" i="1"/>
  <c r="AN720" i="1"/>
  <c r="AO720" i="1"/>
  <c r="BA720" i="1"/>
  <c r="BA719" i="1"/>
  <c r="BB711" i="1"/>
  <c r="BG711" i="1"/>
  <c r="BB715" i="1"/>
  <c r="BH711" i="1"/>
  <c r="BH715" i="1"/>
  <c r="AC712" i="1"/>
  <c r="BF712" i="1"/>
  <c r="AF713" i="1"/>
  <c r="AO713" i="1" s="1"/>
  <c r="M714" i="19"/>
  <c r="AK713" i="1"/>
  <c r="F714" i="19"/>
  <c r="AH711" i="1"/>
  <c r="I712" i="22"/>
  <c r="AW714" i="1"/>
  <c r="AG714" i="1"/>
  <c r="Z712" i="1"/>
  <c r="AR711" i="1"/>
  <c r="AR715" i="1"/>
  <c r="BH713" i="1"/>
  <c r="AR712" i="1"/>
  <c r="BE713" i="1"/>
  <c r="AJ716" i="1"/>
  <c r="AX714" i="1"/>
  <c r="BG712" i="1"/>
  <c r="AZ715" i="1"/>
  <c r="BE712" i="1"/>
  <c r="AE712" i="1"/>
  <c r="AV712" i="1"/>
  <c r="BG716" i="1"/>
  <c r="BH716" i="1"/>
  <c r="BB713" i="1"/>
  <c r="AT712" i="1"/>
  <c r="K713" i="22"/>
  <c r="AC716" i="1"/>
  <c r="C815" i="28"/>
  <c r="AB713" i="1"/>
  <c r="BH712" i="1"/>
  <c r="K716" i="19"/>
  <c r="F712" i="19"/>
  <c r="D712" i="23" s="1"/>
  <c r="BE716" i="1"/>
  <c r="AX713" i="1"/>
  <c r="C717" i="22"/>
  <c r="AV716" i="1"/>
  <c r="BI710" i="1"/>
  <c r="K714" i="19"/>
  <c r="AF714" i="1"/>
  <c r="AO714" i="1" s="1"/>
  <c r="BJ712" i="1"/>
  <c r="AQ712" i="1"/>
  <c r="AQ711" i="1"/>
  <c r="BH710" i="1"/>
  <c r="AA716" i="1"/>
  <c r="AT716" i="1"/>
  <c r="E712" i="21"/>
  <c r="AG711" i="1"/>
  <c r="BG714" i="1"/>
  <c r="AJ715" i="1"/>
  <c r="AQ714" i="1"/>
  <c r="R713" i="1"/>
  <c r="L812" i="28"/>
  <c r="AA711" i="1"/>
  <c r="AS711" i="1"/>
  <c r="AJ711" i="1"/>
  <c r="K715" i="19"/>
  <c r="Z713" i="1"/>
  <c r="BB712" i="1"/>
  <c r="AK712" i="1"/>
  <c r="BE711" i="1"/>
  <c r="J717" i="19"/>
  <c r="K711" i="19"/>
  <c r="C812" i="28"/>
  <c r="B713" i="19"/>
  <c r="B713" i="21" s="1"/>
  <c r="AW713" i="1"/>
  <c r="M711" i="19"/>
  <c r="I817" i="28"/>
  <c r="B712" i="22"/>
  <c r="B712" i="21"/>
  <c r="L711" i="19"/>
  <c r="L811" i="28" s="1"/>
  <c r="G713" i="19"/>
  <c r="G714" i="22" s="1"/>
  <c r="E712" i="22"/>
  <c r="AQ715" i="1"/>
  <c r="AI711" i="1"/>
  <c r="H712" i="19"/>
  <c r="N712" i="19" s="1"/>
  <c r="C712" i="22"/>
  <c r="BC716" i="1"/>
  <c r="AH715" i="1"/>
  <c r="AG713" i="1"/>
  <c r="E713" i="19"/>
  <c r="AS713" i="1"/>
  <c r="C716" i="21"/>
  <c r="AK716" i="1"/>
  <c r="BF716" i="1"/>
  <c r="BF715" i="1"/>
  <c r="D716" i="19"/>
  <c r="D713" i="19"/>
  <c r="F713" i="23" s="1"/>
  <c r="AZ712" i="1"/>
  <c r="BC712" i="1"/>
  <c r="K717" i="19"/>
  <c r="J718" i="22" s="1"/>
  <c r="G814" i="28"/>
  <c r="BF713" i="1"/>
  <c r="D714" i="19"/>
  <c r="N711" i="19"/>
  <c r="G716" i="19"/>
  <c r="C814" i="28"/>
  <c r="C715" i="21"/>
  <c r="K713" i="19"/>
  <c r="O711" i="19"/>
  <c r="G715" i="22"/>
  <c r="BJ715" i="1"/>
  <c r="J716" i="19"/>
  <c r="AA715" i="1"/>
  <c r="AC714" i="1"/>
  <c r="L715" i="19"/>
  <c r="AT713" i="1"/>
  <c r="AA712" i="1"/>
  <c r="AJ712" i="1"/>
  <c r="F716" i="19"/>
  <c r="B715" i="19"/>
  <c r="B716" i="22" s="1"/>
  <c r="J713" i="19"/>
  <c r="K712" i="19"/>
  <c r="C717" i="21"/>
  <c r="G715" i="21"/>
  <c r="K713" i="21"/>
  <c r="C713" i="22"/>
  <c r="AI715" i="1"/>
  <c r="H716" i="19"/>
  <c r="O712" i="19"/>
  <c r="I712" i="21"/>
  <c r="G717" i="19"/>
  <c r="AI714" i="1"/>
  <c r="H714" i="19"/>
  <c r="H814" i="28" s="1"/>
  <c r="BD713" i="1"/>
  <c r="AZ710" i="1"/>
  <c r="D711" i="19"/>
  <c r="D712" i="21" s="1"/>
  <c r="E811" i="28"/>
  <c r="J811" i="28"/>
  <c r="E717" i="19"/>
  <c r="AS716" i="1"/>
  <c r="BJ716" i="1"/>
  <c r="BC713" i="1"/>
  <c r="B816" i="28"/>
  <c r="B717" i="21"/>
  <c r="B717" i="22"/>
  <c r="J715" i="19"/>
  <c r="C713" i="21"/>
  <c r="C811" i="28"/>
  <c r="C712" i="23"/>
  <c r="C716" i="22"/>
  <c r="G712" i="23"/>
  <c r="B811" i="28"/>
  <c r="BB716" i="1"/>
  <c r="AL716" i="1"/>
  <c r="L716" i="19"/>
  <c r="Q714" i="1"/>
  <c r="R714" i="1" s="1"/>
  <c r="AH714" i="1"/>
  <c r="F715" i="19"/>
  <c r="C813" i="28"/>
  <c r="C714" i="22"/>
  <c r="C714" i="21"/>
  <c r="C816" i="28"/>
  <c r="E715" i="19"/>
  <c r="M715" i="19" s="1"/>
  <c r="AS714" i="1"/>
  <c r="L714" i="19"/>
  <c r="AL713" i="1"/>
  <c r="BG713" i="1"/>
  <c r="BI715" i="1"/>
  <c r="AZ714" i="1"/>
  <c r="D715" i="19"/>
  <c r="AR716" i="1"/>
  <c r="BG715" i="1"/>
  <c r="BI714" i="1"/>
  <c r="AV713" i="1"/>
  <c r="J714" i="19"/>
  <c r="AE713" i="1"/>
  <c r="B714" i="19"/>
  <c r="AS712" i="1"/>
  <c r="BI711" i="1"/>
  <c r="Q710" i="1"/>
  <c r="R710" i="1" s="1"/>
  <c r="AB710" i="1"/>
  <c r="F711" i="19"/>
  <c r="G712" i="19"/>
  <c r="C712" i="21"/>
  <c r="C715" i="22"/>
  <c r="AB716" i="1"/>
  <c r="F717" i="19"/>
  <c r="AE716" i="1"/>
  <c r="AS715" i="1"/>
  <c r="AU712" i="1"/>
  <c r="AL712" i="1"/>
  <c r="F713" i="19"/>
  <c r="B712" i="23"/>
  <c r="I712" i="23"/>
  <c r="AU716" i="1"/>
  <c r="BH714" i="1"/>
  <c r="AZ711" i="1"/>
  <c r="AI716" i="1"/>
  <c r="AG715" i="1"/>
  <c r="Q715" i="1"/>
  <c r="R715" i="1" s="1"/>
  <c r="BF714" i="1"/>
  <c r="BI716" i="1"/>
  <c r="AL714" i="1"/>
  <c r="AA713" i="1"/>
  <c r="AX711" i="1"/>
  <c r="AF711" i="1"/>
  <c r="BE710" i="1"/>
  <c r="AG716" i="1"/>
  <c r="AW715" i="1"/>
  <c r="BD714" i="1"/>
  <c r="AI713" i="1"/>
  <c r="Q712" i="1"/>
  <c r="R712" i="1" s="1"/>
  <c r="BF711" i="1"/>
  <c r="AE711" i="1"/>
  <c r="BD710" i="1"/>
  <c r="AX716" i="1"/>
  <c r="AF716" i="1"/>
  <c r="BE715" i="1"/>
  <c r="AV715" i="1"/>
  <c r="AL715" i="1"/>
  <c r="AC715" i="1"/>
  <c r="BC714" i="1"/>
  <c r="AT714" i="1"/>
  <c r="AJ714" i="1"/>
  <c r="AA714" i="1"/>
  <c r="BI713" i="1"/>
  <c r="AR713" i="1"/>
  <c r="AH713" i="1"/>
  <c r="AX712" i="1"/>
  <c r="AF712" i="1"/>
  <c r="AV711" i="1"/>
  <c r="AL711" i="1"/>
  <c r="AC711" i="1"/>
  <c r="BC710" i="1"/>
  <c r="AA710" i="1"/>
  <c r="AE714" i="1"/>
  <c r="AI712" i="1"/>
  <c r="Q711" i="1"/>
  <c r="R711" i="1" s="1"/>
  <c r="BF710" i="1"/>
  <c r="AH716" i="1"/>
  <c r="AX715" i="1"/>
  <c r="AF715" i="1"/>
  <c r="BE714" i="1"/>
  <c r="AV714" i="1"/>
  <c r="AJ713" i="1"/>
  <c r="BI712" i="1"/>
  <c r="AH712" i="1"/>
  <c r="AZ716" i="1"/>
  <c r="AQ716" i="1"/>
  <c r="Q716" i="1"/>
  <c r="R716" i="1" s="1"/>
  <c r="AE715" i="1"/>
  <c r="AU714" i="1"/>
  <c r="AK714" i="1"/>
  <c r="AB714" i="1"/>
  <c r="BJ713" i="1"/>
  <c r="AG712" i="1"/>
  <c r="AW711" i="1"/>
  <c r="AW716" i="1"/>
  <c r="BD715" i="1"/>
  <c r="AU715" i="1"/>
  <c r="AK715" i="1"/>
  <c r="AB715" i="1"/>
  <c r="BJ714" i="1"/>
  <c r="BB714" i="1"/>
  <c r="AZ713" i="1"/>
  <c r="AQ713" i="1"/>
  <c r="AW712" i="1"/>
  <c r="BD711" i="1"/>
  <c r="AU711" i="1"/>
  <c r="AK711" i="1"/>
  <c r="AB711" i="1"/>
  <c r="BJ710" i="1"/>
  <c r="BB710" i="1"/>
  <c r="BG710" i="1"/>
  <c r="AU713" i="1"/>
  <c r="AC710" i="1"/>
  <c r="BC715" i="1"/>
  <c r="AT715" i="1"/>
  <c r="AR714" i="1"/>
  <c r="BC711" i="1"/>
  <c r="AT711" i="1"/>
  <c r="BD716" i="1"/>
  <c r="BD712" i="1"/>
  <c r="BJ711" i="1"/>
  <c r="B703" i="1"/>
  <c r="B704" i="19" s="1"/>
  <c r="C703" i="1"/>
  <c r="C704" i="19" s="1"/>
  <c r="E703" i="1"/>
  <c r="G703" i="1"/>
  <c r="E704" i="19" s="1"/>
  <c r="H703" i="1"/>
  <c r="Q703" i="1" s="1"/>
  <c r="I703" i="1"/>
  <c r="G704" i="19" s="1"/>
  <c r="J703" i="1"/>
  <c r="K703" i="1"/>
  <c r="I704" i="19" s="1"/>
  <c r="I802" i="28" s="1"/>
  <c r="M703" i="1"/>
  <c r="AA703" i="1" s="1"/>
  <c r="N703" i="1"/>
  <c r="Z703" i="1" s="1"/>
  <c r="O703" i="1"/>
  <c r="AC703" i="1" s="1"/>
  <c r="B704" i="1"/>
  <c r="C704" i="1"/>
  <c r="C705" i="19" s="1"/>
  <c r="E704" i="1"/>
  <c r="D705" i="19" s="1"/>
  <c r="G704" i="1"/>
  <c r="E705" i="19" s="1"/>
  <c r="H704" i="1"/>
  <c r="I704" i="1"/>
  <c r="G705" i="19" s="1"/>
  <c r="J704" i="1"/>
  <c r="H705" i="19" s="1"/>
  <c r="K704" i="1"/>
  <c r="I705" i="19" s="1"/>
  <c r="I803" i="28" s="1"/>
  <c r="M704" i="1"/>
  <c r="N704" i="1"/>
  <c r="Z704" i="1" s="1"/>
  <c r="O704" i="1"/>
  <c r="L705" i="19" s="1"/>
  <c r="B705" i="1"/>
  <c r="C705" i="1"/>
  <c r="C706" i="19" s="1"/>
  <c r="E705" i="1"/>
  <c r="D706" i="19" s="1"/>
  <c r="G705" i="1"/>
  <c r="H705" i="1"/>
  <c r="Q705" i="1" s="1"/>
  <c r="I705" i="1"/>
  <c r="G706" i="19" s="1"/>
  <c r="J705" i="1"/>
  <c r="K705" i="1"/>
  <c r="I706" i="19" s="1"/>
  <c r="I804" i="28" s="1"/>
  <c r="M705" i="1"/>
  <c r="J706" i="19" s="1"/>
  <c r="N705" i="1"/>
  <c r="K706" i="19" s="1"/>
  <c r="O705" i="1"/>
  <c r="AC705" i="1" s="1"/>
  <c r="B706" i="1"/>
  <c r="B707" i="19" s="1"/>
  <c r="C706" i="1"/>
  <c r="C707" i="19" s="1"/>
  <c r="E706" i="1"/>
  <c r="D707" i="19" s="1"/>
  <c r="G706" i="1"/>
  <c r="E707" i="19" s="1"/>
  <c r="H706" i="1"/>
  <c r="I706" i="1"/>
  <c r="G707" i="19" s="1"/>
  <c r="J706" i="1"/>
  <c r="H707" i="19" s="1"/>
  <c r="K706" i="1"/>
  <c r="I707" i="19" s="1"/>
  <c r="I805" i="28" s="1"/>
  <c r="M706" i="1"/>
  <c r="AA706" i="1" s="1"/>
  <c r="N706" i="1"/>
  <c r="O706" i="1"/>
  <c r="L707" i="19" s="1"/>
  <c r="B707" i="1"/>
  <c r="B708" i="19" s="1"/>
  <c r="C707" i="1"/>
  <c r="C708" i="19" s="1"/>
  <c r="E707" i="1"/>
  <c r="G707" i="1"/>
  <c r="E708" i="19" s="1"/>
  <c r="H707" i="1"/>
  <c r="AB707" i="1" s="1"/>
  <c r="I707" i="1"/>
  <c r="G708" i="19" s="1"/>
  <c r="J707" i="1"/>
  <c r="K707" i="1"/>
  <c r="I708" i="19" s="1"/>
  <c r="I806" i="28" s="1"/>
  <c r="M707" i="1"/>
  <c r="N707" i="1"/>
  <c r="Z707" i="1" s="1"/>
  <c r="O707" i="1"/>
  <c r="AC707" i="1" s="1"/>
  <c r="B708" i="1"/>
  <c r="C708" i="1"/>
  <c r="C709" i="19" s="1"/>
  <c r="E708" i="1"/>
  <c r="G708" i="1"/>
  <c r="E709" i="19" s="1"/>
  <c r="H708" i="1"/>
  <c r="I708" i="1"/>
  <c r="J708" i="1"/>
  <c r="K708" i="1"/>
  <c r="I709" i="19" s="1"/>
  <c r="I807" i="28" s="1"/>
  <c r="M708" i="1"/>
  <c r="AA708" i="1" s="1"/>
  <c r="N708" i="1"/>
  <c r="O708" i="1"/>
  <c r="AC708" i="1" s="1"/>
  <c r="B709" i="1"/>
  <c r="AQ710" i="1" s="1"/>
  <c r="C709" i="1"/>
  <c r="C710" i="19" s="1"/>
  <c r="C711" i="22" s="1"/>
  <c r="E709" i="1"/>
  <c r="AF710" i="1" s="1"/>
  <c r="G709" i="1"/>
  <c r="AG710" i="1" s="1"/>
  <c r="H709" i="1"/>
  <c r="F710" i="19" s="1"/>
  <c r="I709" i="1"/>
  <c r="G710" i="19" s="1"/>
  <c r="G810" i="28" s="1"/>
  <c r="J709" i="1"/>
  <c r="K709" i="1"/>
  <c r="I710" i="19" s="1"/>
  <c r="I808" i="28" s="1"/>
  <c r="M709" i="1"/>
  <c r="J710" i="19" s="1"/>
  <c r="I711" i="21" s="1"/>
  <c r="N709" i="1"/>
  <c r="K710" i="19" s="1"/>
  <c r="O709" i="1"/>
  <c r="AX710" i="1" s="1"/>
  <c r="E843" i="28" l="1"/>
  <c r="N834" i="28"/>
  <c r="D841" i="28"/>
  <c r="M834" i="28"/>
  <c r="H843" i="28"/>
  <c r="AN711" i="1"/>
  <c r="G833" i="28"/>
  <c r="G843" i="28" s="1"/>
  <c r="L833" i="28"/>
  <c r="L843" i="28" s="1"/>
  <c r="F833" i="28"/>
  <c r="F843" i="28" s="1"/>
  <c r="K833" i="28"/>
  <c r="K843" i="28" s="1"/>
  <c r="M828" i="28"/>
  <c r="N828" i="28"/>
  <c r="E833" i="28"/>
  <c r="M832" i="28"/>
  <c r="N832" i="28"/>
  <c r="J833" i="28"/>
  <c r="J843" i="28" s="1"/>
  <c r="N826" i="28"/>
  <c r="D833" i="28"/>
  <c r="M826" i="28"/>
  <c r="M827" i="28"/>
  <c r="N827" i="28"/>
  <c r="B833" i="28"/>
  <c r="B843" i="28" s="1"/>
  <c r="N831" i="28"/>
  <c r="M831" i="28"/>
  <c r="H833" i="28"/>
  <c r="H713" i="21"/>
  <c r="M819" i="28"/>
  <c r="G714" i="21"/>
  <c r="N821" i="28"/>
  <c r="F717" i="23"/>
  <c r="F712" i="21"/>
  <c r="I713" i="23"/>
  <c r="H717" i="22"/>
  <c r="K818" i="28"/>
  <c r="K825" i="28" s="1"/>
  <c r="J718" i="21"/>
  <c r="I717" i="23"/>
  <c r="B825" i="28"/>
  <c r="M824" i="28"/>
  <c r="N824" i="28"/>
  <c r="B717" i="23"/>
  <c r="M820" i="28"/>
  <c r="N820" i="28"/>
  <c r="D718" i="21"/>
  <c r="M822" i="28"/>
  <c r="N822" i="28"/>
  <c r="L816" i="28"/>
  <c r="G717" i="23"/>
  <c r="I718" i="21"/>
  <c r="I718" i="22"/>
  <c r="J818" i="28"/>
  <c r="J825" i="28" s="1"/>
  <c r="F818" i="28"/>
  <c r="F825" i="28" s="1"/>
  <c r="E718" i="21"/>
  <c r="D718" i="22"/>
  <c r="H818" i="28"/>
  <c r="H825" i="28" s="1"/>
  <c r="H718" i="21"/>
  <c r="H718" i="22"/>
  <c r="K718" i="22"/>
  <c r="L818" i="28"/>
  <c r="L825" i="28" s="1"/>
  <c r="K718" i="21"/>
  <c r="AN713" i="1"/>
  <c r="G718" i="22"/>
  <c r="G718" i="21"/>
  <c r="G818" i="28"/>
  <c r="G825" i="28" s="1"/>
  <c r="F718" i="22"/>
  <c r="E718" i="22"/>
  <c r="D818" i="28"/>
  <c r="AN717" i="1"/>
  <c r="F718" i="21"/>
  <c r="AO717" i="1"/>
  <c r="BA717" i="1"/>
  <c r="E818" i="28"/>
  <c r="E825" i="28" s="1"/>
  <c r="F714" i="21"/>
  <c r="O713" i="19"/>
  <c r="J715" i="21"/>
  <c r="J711" i="22"/>
  <c r="N716" i="19"/>
  <c r="J716" i="21"/>
  <c r="H715" i="23"/>
  <c r="BG707" i="1"/>
  <c r="AN714" i="1"/>
  <c r="K815" i="28"/>
  <c r="J716" i="22"/>
  <c r="B812" i="28"/>
  <c r="G813" i="28"/>
  <c r="J715" i="22"/>
  <c r="H717" i="21"/>
  <c r="M717" i="19"/>
  <c r="E815" i="28"/>
  <c r="B713" i="22"/>
  <c r="H711" i="23"/>
  <c r="K814" i="28"/>
  <c r="J711" i="21"/>
  <c r="F813" i="28"/>
  <c r="AG705" i="1"/>
  <c r="H713" i="22"/>
  <c r="J816" i="28"/>
  <c r="D811" i="28"/>
  <c r="M811" i="28" s="1"/>
  <c r="Z709" i="1"/>
  <c r="BA713" i="1"/>
  <c r="H812" i="28"/>
  <c r="G711" i="23"/>
  <c r="F711" i="23"/>
  <c r="AL710" i="1"/>
  <c r="C810" i="28"/>
  <c r="C817" i="28" s="1"/>
  <c r="I711" i="22"/>
  <c r="AN716" i="1"/>
  <c r="F712" i="22"/>
  <c r="AW710" i="1"/>
  <c r="AO710" i="1"/>
  <c r="K812" i="28"/>
  <c r="J713" i="21"/>
  <c r="J713" i="22"/>
  <c r="H713" i="23"/>
  <c r="D716" i="21"/>
  <c r="D716" i="22"/>
  <c r="D815" i="28"/>
  <c r="B716" i="23"/>
  <c r="C716" i="23"/>
  <c r="D715" i="22"/>
  <c r="B715" i="23"/>
  <c r="D715" i="21"/>
  <c r="C715" i="23"/>
  <c r="D814" i="28"/>
  <c r="I714" i="23"/>
  <c r="K714" i="22"/>
  <c r="L813" i="28"/>
  <c r="K714" i="21"/>
  <c r="D715" i="23"/>
  <c r="F715" i="21"/>
  <c r="F715" i="22"/>
  <c r="F814" i="28"/>
  <c r="O715" i="19"/>
  <c r="I715" i="22"/>
  <c r="J814" i="28"/>
  <c r="G715" i="23"/>
  <c r="I715" i="21"/>
  <c r="N713" i="19"/>
  <c r="E812" i="28"/>
  <c r="E713" i="22"/>
  <c r="E714" i="22"/>
  <c r="E713" i="21"/>
  <c r="K813" i="28"/>
  <c r="H816" i="28"/>
  <c r="B815" i="28"/>
  <c r="B813" i="28"/>
  <c r="B714" i="22"/>
  <c r="B714" i="21"/>
  <c r="D712" i="22"/>
  <c r="B711" i="23"/>
  <c r="C711" i="23"/>
  <c r="I715" i="23"/>
  <c r="K715" i="21"/>
  <c r="L814" i="28"/>
  <c r="K715" i="22"/>
  <c r="I717" i="22"/>
  <c r="F712" i="23"/>
  <c r="H712" i="21"/>
  <c r="H712" i="22"/>
  <c r="H811" i="28"/>
  <c r="J714" i="22"/>
  <c r="G711" i="21"/>
  <c r="N717" i="19"/>
  <c r="E717" i="22"/>
  <c r="E717" i="21"/>
  <c r="E816" i="28"/>
  <c r="D714" i="21"/>
  <c r="D813" i="28"/>
  <c r="N813" i="28" s="1"/>
  <c r="B714" i="23"/>
  <c r="D714" i="22"/>
  <c r="C714" i="23"/>
  <c r="E714" i="23"/>
  <c r="O717" i="19"/>
  <c r="G816" i="28"/>
  <c r="G717" i="21"/>
  <c r="E717" i="23"/>
  <c r="G717" i="22"/>
  <c r="B710" i="19"/>
  <c r="AE710" i="1"/>
  <c r="AN710" i="1" s="1"/>
  <c r="AK710" i="1"/>
  <c r="K810" i="28"/>
  <c r="D711" i="23"/>
  <c r="F711" i="21"/>
  <c r="F711" i="22"/>
  <c r="F810" i="28"/>
  <c r="B716" i="21"/>
  <c r="E814" i="28"/>
  <c r="E715" i="21"/>
  <c r="E715" i="22"/>
  <c r="E716" i="22"/>
  <c r="E716" i="21"/>
  <c r="J714" i="21"/>
  <c r="J712" i="22"/>
  <c r="K811" i="28"/>
  <c r="H712" i="23"/>
  <c r="J712" i="21"/>
  <c r="H715" i="21"/>
  <c r="G815" i="28"/>
  <c r="G716" i="22"/>
  <c r="E716" i="23"/>
  <c r="M716" i="19"/>
  <c r="G716" i="21"/>
  <c r="H714" i="23"/>
  <c r="E711" i="23"/>
  <c r="BG708" i="1"/>
  <c r="AR710" i="1"/>
  <c r="AN715" i="1"/>
  <c r="D717" i="23"/>
  <c r="F816" i="28"/>
  <c r="F717" i="21"/>
  <c r="F717" i="22"/>
  <c r="AH710" i="1"/>
  <c r="J813" i="28"/>
  <c r="G714" i="23"/>
  <c r="O714" i="19"/>
  <c r="I714" i="21"/>
  <c r="I714" i="22"/>
  <c r="L815" i="28"/>
  <c r="I716" i="23"/>
  <c r="K716" i="21"/>
  <c r="K717" i="21"/>
  <c r="K716" i="22"/>
  <c r="F716" i="23"/>
  <c r="H716" i="21"/>
  <c r="H716" i="22"/>
  <c r="H815" i="28"/>
  <c r="J812" i="28"/>
  <c r="I713" i="21"/>
  <c r="I713" i="22"/>
  <c r="G713" i="23"/>
  <c r="D717" i="21"/>
  <c r="J717" i="21"/>
  <c r="J717" i="22"/>
  <c r="H717" i="23"/>
  <c r="K816" i="28"/>
  <c r="G711" i="22"/>
  <c r="AI710" i="1"/>
  <c r="AU710" i="1"/>
  <c r="H716" i="23"/>
  <c r="O716" i="19"/>
  <c r="I716" i="21"/>
  <c r="I717" i="21"/>
  <c r="J815" i="28"/>
  <c r="G716" i="23"/>
  <c r="I716" i="22"/>
  <c r="BE703" i="1"/>
  <c r="AJ710" i="1"/>
  <c r="D713" i="23"/>
  <c r="F713" i="21"/>
  <c r="F713" i="22"/>
  <c r="F812" i="28"/>
  <c r="F811" i="28"/>
  <c r="E813" i="28"/>
  <c r="F714" i="22"/>
  <c r="E715" i="23"/>
  <c r="D716" i="23"/>
  <c r="F716" i="22"/>
  <c r="F815" i="28"/>
  <c r="F716" i="21"/>
  <c r="J810" i="28"/>
  <c r="D816" i="28"/>
  <c r="F715" i="23"/>
  <c r="G812" i="28"/>
  <c r="G713" i="21"/>
  <c r="M713" i="19"/>
  <c r="G713" i="22"/>
  <c r="E713" i="23"/>
  <c r="N714" i="19"/>
  <c r="H714" i="21"/>
  <c r="H813" i="28"/>
  <c r="F714" i="23"/>
  <c r="H714" i="22"/>
  <c r="B715" i="21"/>
  <c r="B715" i="22"/>
  <c r="B814" i="28"/>
  <c r="D717" i="22"/>
  <c r="H715" i="22"/>
  <c r="AT710" i="1"/>
  <c r="BA714" i="1"/>
  <c r="AV710" i="1"/>
  <c r="AS710" i="1"/>
  <c r="G811" i="28"/>
  <c r="G712" i="22"/>
  <c r="E712" i="23"/>
  <c r="G712" i="21"/>
  <c r="M712" i="19"/>
  <c r="E714" i="21"/>
  <c r="D714" i="23"/>
  <c r="C711" i="21"/>
  <c r="D713" i="22"/>
  <c r="B713" i="23"/>
  <c r="C713" i="23"/>
  <c r="D812" i="28"/>
  <c r="D713" i="21"/>
  <c r="N715" i="19"/>
  <c r="I711" i="23"/>
  <c r="K712" i="22"/>
  <c r="K712" i="21"/>
  <c r="K717" i="22"/>
  <c r="BA715" i="1"/>
  <c r="AO715" i="1"/>
  <c r="AO711" i="1"/>
  <c r="BA711" i="1"/>
  <c r="BA712" i="1"/>
  <c r="AO712" i="1"/>
  <c r="BA716" i="1"/>
  <c r="AO716" i="1"/>
  <c r="AN712" i="1"/>
  <c r="AA709" i="1"/>
  <c r="AF705" i="1"/>
  <c r="AO705" i="1" s="1"/>
  <c r="BG704" i="1"/>
  <c r="BB704" i="1"/>
  <c r="AC704" i="1"/>
  <c r="L706" i="19"/>
  <c r="L804" i="28" s="1"/>
  <c r="AU705" i="1"/>
  <c r="R705" i="1"/>
  <c r="Z705" i="1"/>
  <c r="BI704" i="1"/>
  <c r="AT706" i="1"/>
  <c r="AZ703" i="1"/>
  <c r="R703" i="1"/>
  <c r="AE706" i="1"/>
  <c r="AK705" i="1"/>
  <c r="BF704" i="1"/>
  <c r="BI709" i="1"/>
  <c r="BB708" i="1"/>
  <c r="BD707" i="1"/>
  <c r="BJ707" i="1"/>
  <c r="AB705" i="1"/>
  <c r="AH704" i="1"/>
  <c r="AB709" i="1"/>
  <c r="AK708" i="1"/>
  <c r="K708" i="19"/>
  <c r="AE708" i="1"/>
  <c r="AT707" i="1"/>
  <c r="AH706" i="1"/>
  <c r="BD708" i="1"/>
  <c r="AG707" i="1"/>
  <c r="BI706" i="1"/>
  <c r="Q709" i="1"/>
  <c r="R709" i="1" s="1"/>
  <c r="AS709" i="1"/>
  <c r="AQ708" i="1"/>
  <c r="BE706" i="1"/>
  <c r="AT709" i="1"/>
  <c r="AV708" i="1"/>
  <c r="BH707" i="1"/>
  <c r="BD706" i="1"/>
  <c r="AK704" i="1"/>
  <c r="BJ703" i="1"/>
  <c r="K704" i="19"/>
  <c r="AQ709" i="1"/>
  <c r="AS708" i="1"/>
  <c r="AI708" i="1"/>
  <c r="Q707" i="1"/>
  <c r="R707" i="1" s="1"/>
  <c r="BB706" i="1"/>
  <c r="BH705" i="1"/>
  <c r="AS705" i="1"/>
  <c r="AW704" i="1"/>
  <c r="H709" i="19"/>
  <c r="N709" i="19" s="1"/>
  <c r="AK709" i="1"/>
  <c r="AR708" i="1"/>
  <c r="BE707" i="1"/>
  <c r="AV706" i="1"/>
  <c r="AZ705" i="1"/>
  <c r="AR705" i="1"/>
  <c r="AS704" i="1"/>
  <c r="BH703" i="1"/>
  <c r="AG709" i="1"/>
  <c r="BJ708" i="1"/>
  <c r="AH708" i="1"/>
  <c r="AX707" i="1"/>
  <c r="AS706" i="1"/>
  <c r="BH706" i="1"/>
  <c r="AX705" i="1"/>
  <c r="AR704" i="1"/>
  <c r="BG703" i="1"/>
  <c r="BI708" i="1"/>
  <c r="BH709" i="1"/>
  <c r="AQ707" i="1"/>
  <c r="BJ706" i="1"/>
  <c r="AU709" i="1"/>
  <c r="AW708" i="1"/>
  <c r="AF707" i="1"/>
  <c r="AO707" i="1" s="1"/>
  <c r="AA707" i="1"/>
  <c r="I705" i="23"/>
  <c r="AC709" i="1"/>
  <c r="L710" i="19"/>
  <c r="L810" i="28" s="1"/>
  <c r="AX709" i="1"/>
  <c r="C710" i="21"/>
  <c r="C710" i="22"/>
  <c r="C808" i="28"/>
  <c r="M708" i="19"/>
  <c r="G708" i="21"/>
  <c r="G708" i="22"/>
  <c r="G806" i="28"/>
  <c r="AK706" i="1"/>
  <c r="BF706" i="1"/>
  <c r="AW706" i="1"/>
  <c r="K707" i="19"/>
  <c r="E706" i="23"/>
  <c r="G706" i="21"/>
  <c r="G804" i="28"/>
  <c r="G706" i="22"/>
  <c r="AR709" i="1"/>
  <c r="AF709" i="1"/>
  <c r="AO709" i="1" s="1"/>
  <c r="AZ709" i="1"/>
  <c r="BC709" i="1"/>
  <c r="D710" i="19"/>
  <c r="H710" i="23" s="1"/>
  <c r="C705" i="22"/>
  <c r="C803" i="28"/>
  <c r="C705" i="21"/>
  <c r="AQ704" i="1"/>
  <c r="AE704" i="1"/>
  <c r="AQ705" i="1"/>
  <c r="B705" i="19"/>
  <c r="B705" i="23" s="1"/>
  <c r="I809" i="28"/>
  <c r="E709" i="21"/>
  <c r="E709" i="22"/>
  <c r="E807" i="28"/>
  <c r="B708" i="21"/>
  <c r="B806" i="28"/>
  <c r="B708" i="22"/>
  <c r="BI703" i="1"/>
  <c r="H704" i="19"/>
  <c r="H705" i="21" s="1"/>
  <c r="BD703" i="1"/>
  <c r="AI704" i="1"/>
  <c r="M704" i="19"/>
  <c r="C708" i="21"/>
  <c r="C707" i="21"/>
  <c r="C707" i="22"/>
  <c r="C805" i="28"/>
  <c r="C705" i="23"/>
  <c r="D804" i="28"/>
  <c r="E806" i="28"/>
  <c r="E708" i="22"/>
  <c r="E708" i="21"/>
  <c r="AA704" i="1"/>
  <c r="BE704" i="1"/>
  <c r="BJ704" i="1"/>
  <c r="J705" i="19"/>
  <c r="I706" i="22" s="1"/>
  <c r="AV704" i="1"/>
  <c r="AJ705" i="1"/>
  <c r="F705" i="23"/>
  <c r="BH708" i="1"/>
  <c r="G709" i="19"/>
  <c r="G710" i="22" s="1"/>
  <c r="N707" i="19"/>
  <c r="F707" i="23"/>
  <c r="H706" i="23"/>
  <c r="C706" i="22"/>
  <c r="C706" i="21"/>
  <c r="C804" i="28"/>
  <c r="G706" i="23"/>
  <c r="M705" i="19"/>
  <c r="E705" i="23"/>
  <c r="G705" i="22"/>
  <c r="G803" i="28"/>
  <c r="G705" i="21"/>
  <c r="BG709" i="1"/>
  <c r="C709" i="22"/>
  <c r="C807" i="28"/>
  <c r="C709" i="21"/>
  <c r="BI707" i="1"/>
  <c r="H708" i="19"/>
  <c r="AU707" i="1"/>
  <c r="I707" i="23"/>
  <c r="K707" i="22"/>
  <c r="D805" i="28"/>
  <c r="D707" i="21"/>
  <c r="B707" i="23"/>
  <c r="D707" i="22"/>
  <c r="C707" i="23"/>
  <c r="BI705" i="1"/>
  <c r="AI706" i="1"/>
  <c r="BC705" i="1"/>
  <c r="H706" i="19"/>
  <c r="BD705" i="1"/>
  <c r="E705" i="21"/>
  <c r="E705" i="22"/>
  <c r="E803" i="28"/>
  <c r="G805" i="28"/>
  <c r="AH705" i="1"/>
  <c r="H710" i="19"/>
  <c r="L709" i="19"/>
  <c r="D709" i="19"/>
  <c r="G707" i="21"/>
  <c r="C708" i="22"/>
  <c r="C706" i="23"/>
  <c r="C806" i="28"/>
  <c r="M707" i="19"/>
  <c r="K706" i="22"/>
  <c r="K709" i="19"/>
  <c r="J710" i="21" s="1"/>
  <c r="F708" i="19"/>
  <c r="J707" i="19"/>
  <c r="K705" i="19"/>
  <c r="J706" i="22" s="1"/>
  <c r="F704" i="19"/>
  <c r="BF708" i="1"/>
  <c r="AC706" i="1"/>
  <c r="AE705" i="1"/>
  <c r="J709" i="19"/>
  <c r="I710" i="22" s="1"/>
  <c r="B709" i="19"/>
  <c r="F706" i="19"/>
  <c r="BE708" i="1"/>
  <c r="E710" i="19"/>
  <c r="L708" i="19"/>
  <c r="D708" i="19"/>
  <c r="E708" i="23" s="1"/>
  <c r="E706" i="19"/>
  <c r="M706" i="19" s="1"/>
  <c r="L704" i="19"/>
  <c r="K705" i="22" s="1"/>
  <c r="D704" i="19"/>
  <c r="D705" i="22" s="1"/>
  <c r="D706" i="22"/>
  <c r="BD709" i="1"/>
  <c r="AJ709" i="1"/>
  <c r="AH709" i="1"/>
  <c r="AZ707" i="1"/>
  <c r="BG706" i="1"/>
  <c r="AR706" i="1"/>
  <c r="AE707" i="1"/>
  <c r="AT705" i="1"/>
  <c r="AA705" i="1"/>
  <c r="AB703" i="1"/>
  <c r="J708" i="19"/>
  <c r="F707" i="19"/>
  <c r="J704" i="19"/>
  <c r="D706" i="21"/>
  <c r="N705" i="19"/>
  <c r="Z708" i="1"/>
  <c r="AL706" i="1"/>
  <c r="AU704" i="1"/>
  <c r="F709" i="19"/>
  <c r="B706" i="19"/>
  <c r="B706" i="23" s="1"/>
  <c r="F705" i="19"/>
  <c r="G707" i="22"/>
  <c r="E707" i="23"/>
  <c r="AG708" i="1"/>
  <c r="BG705" i="1"/>
  <c r="BH704" i="1"/>
  <c r="AG704" i="1"/>
  <c r="AK707" i="1"/>
  <c r="AL708" i="1"/>
  <c r="AL704" i="1"/>
  <c r="BC703" i="1"/>
  <c r="AW709" i="1"/>
  <c r="AE709" i="1"/>
  <c r="AU708" i="1"/>
  <c r="AB708" i="1"/>
  <c r="BB707" i="1"/>
  <c r="AS707" i="1"/>
  <c r="AI707" i="1"/>
  <c r="AZ706" i="1"/>
  <c r="AQ706" i="1"/>
  <c r="AG706" i="1"/>
  <c r="Q706" i="1"/>
  <c r="R706" i="1" s="1"/>
  <c r="BF705" i="1"/>
  <c r="AW705" i="1"/>
  <c r="BD704" i="1"/>
  <c r="AB704" i="1"/>
  <c r="BB703" i="1"/>
  <c r="Z706" i="1"/>
  <c r="BC707" i="1"/>
  <c r="AJ707" i="1"/>
  <c r="BF709" i="1"/>
  <c r="BE709" i="1"/>
  <c r="AV709" i="1"/>
  <c r="AL709" i="1"/>
  <c r="BC708" i="1"/>
  <c r="AT708" i="1"/>
  <c r="AJ708" i="1"/>
  <c r="AR707" i="1"/>
  <c r="AH707" i="1"/>
  <c r="AX706" i="1"/>
  <c r="AF706" i="1"/>
  <c r="BE705" i="1"/>
  <c r="AV705" i="1"/>
  <c r="AL705" i="1"/>
  <c r="BC704" i="1"/>
  <c r="AT704" i="1"/>
  <c r="AJ704" i="1"/>
  <c r="BJ709" i="1"/>
  <c r="BB709" i="1"/>
  <c r="AI709" i="1"/>
  <c r="AZ708" i="1"/>
  <c r="Q708" i="1"/>
  <c r="R708" i="1" s="1"/>
  <c r="BF707" i="1"/>
  <c r="AW707" i="1"/>
  <c r="AU706" i="1"/>
  <c r="AB706" i="1"/>
  <c r="BJ705" i="1"/>
  <c r="BB705" i="1"/>
  <c r="AI705" i="1"/>
  <c r="AZ704" i="1"/>
  <c r="Q704" i="1"/>
  <c r="R704" i="1" s="1"/>
  <c r="BF703" i="1"/>
  <c r="AX708" i="1"/>
  <c r="AF708" i="1"/>
  <c r="AV707" i="1"/>
  <c r="AL707" i="1"/>
  <c r="BC706" i="1"/>
  <c r="AJ706" i="1"/>
  <c r="AX704" i="1"/>
  <c r="AF704" i="1"/>
  <c r="B696" i="1"/>
  <c r="C696" i="1"/>
  <c r="C697" i="19" s="1"/>
  <c r="E696" i="1"/>
  <c r="D697" i="19" s="1"/>
  <c r="G696" i="1"/>
  <c r="E697" i="19" s="1"/>
  <c r="H696" i="1"/>
  <c r="F697" i="19" s="1"/>
  <c r="I696" i="1"/>
  <c r="J696" i="1"/>
  <c r="K696" i="1"/>
  <c r="I697" i="19" s="1"/>
  <c r="I794" i="28" s="1"/>
  <c r="M696" i="1"/>
  <c r="AA696" i="1" s="1"/>
  <c r="N696" i="1"/>
  <c r="K697" i="19" s="1"/>
  <c r="O696" i="1"/>
  <c r="AC696" i="1" s="1"/>
  <c r="B697" i="1"/>
  <c r="C697" i="1"/>
  <c r="C698" i="19" s="1"/>
  <c r="E697" i="1"/>
  <c r="G697" i="1"/>
  <c r="E698" i="19" s="1"/>
  <c r="H697" i="1"/>
  <c r="F698" i="19" s="1"/>
  <c r="I697" i="1"/>
  <c r="J697" i="1"/>
  <c r="K697" i="1"/>
  <c r="I698" i="19" s="1"/>
  <c r="I795" i="28" s="1"/>
  <c r="M697" i="1"/>
  <c r="J698" i="19" s="1"/>
  <c r="N697" i="1"/>
  <c r="O697" i="1"/>
  <c r="L698" i="19" s="1"/>
  <c r="B698" i="1"/>
  <c r="B699" i="19" s="1"/>
  <c r="C698" i="1"/>
  <c r="C699" i="19" s="1"/>
  <c r="E698" i="1"/>
  <c r="D699" i="19" s="1"/>
  <c r="G698" i="1"/>
  <c r="H698" i="1"/>
  <c r="F699" i="19" s="1"/>
  <c r="I698" i="1"/>
  <c r="G699" i="19" s="1"/>
  <c r="J698" i="1"/>
  <c r="K698" i="1"/>
  <c r="I699" i="19" s="1"/>
  <c r="I796" i="28" s="1"/>
  <c r="M698" i="1"/>
  <c r="J699" i="19" s="1"/>
  <c r="N698" i="1"/>
  <c r="Z698" i="1" s="1"/>
  <c r="O698" i="1"/>
  <c r="L699" i="19" s="1"/>
  <c r="B699" i="1"/>
  <c r="B700" i="19" s="1"/>
  <c r="C699" i="1"/>
  <c r="C700" i="19" s="1"/>
  <c r="E699" i="1"/>
  <c r="D700" i="19" s="1"/>
  <c r="G699" i="1"/>
  <c r="H699" i="1"/>
  <c r="F700" i="19" s="1"/>
  <c r="I699" i="1"/>
  <c r="J699" i="1"/>
  <c r="K699" i="1"/>
  <c r="I700" i="19" s="1"/>
  <c r="I797" i="28" s="1"/>
  <c r="M699" i="1"/>
  <c r="J700" i="19" s="1"/>
  <c r="N699" i="1"/>
  <c r="O699" i="1"/>
  <c r="B700" i="1"/>
  <c r="C700" i="1"/>
  <c r="C701" i="19" s="1"/>
  <c r="E700" i="1"/>
  <c r="D701" i="19" s="1"/>
  <c r="G700" i="1"/>
  <c r="H700" i="1"/>
  <c r="I700" i="1"/>
  <c r="J700" i="1"/>
  <c r="K700" i="1"/>
  <c r="I701" i="19" s="1"/>
  <c r="I798" i="28" s="1"/>
  <c r="M700" i="1"/>
  <c r="N700" i="1"/>
  <c r="O700" i="1"/>
  <c r="L701" i="19" s="1"/>
  <c r="B701" i="1"/>
  <c r="B702" i="19" s="1"/>
  <c r="C701" i="1"/>
  <c r="C702" i="19" s="1"/>
  <c r="E701" i="1"/>
  <c r="D702" i="19" s="1"/>
  <c r="G701" i="1"/>
  <c r="H701" i="1"/>
  <c r="AB701" i="1" s="1"/>
  <c r="I701" i="1"/>
  <c r="G702" i="19" s="1"/>
  <c r="J701" i="1"/>
  <c r="K701" i="1"/>
  <c r="I702" i="19" s="1"/>
  <c r="I799" i="28" s="1"/>
  <c r="M701" i="1"/>
  <c r="J702" i="19" s="1"/>
  <c r="N701" i="1"/>
  <c r="K702" i="19" s="1"/>
  <c r="O701" i="1"/>
  <c r="L702" i="19" s="1"/>
  <c r="B702" i="1"/>
  <c r="C702" i="1"/>
  <c r="C703" i="19" s="1"/>
  <c r="C704" i="21" s="1"/>
  <c r="E702" i="1"/>
  <c r="AF703" i="1" s="1"/>
  <c r="G702" i="1"/>
  <c r="AS703" i="1" s="1"/>
  <c r="H702" i="1"/>
  <c r="I702" i="1"/>
  <c r="J702" i="1"/>
  <c r="H703" i="19" s="1"/>
  <c r="K702" i="1"/>
  <c r="I703" i="19" s="1"/>
  <c r="I800" i="28" s="1"/>
  <c r="M702" i="1"/>
  <c r="N702" i="1"/>
  <c r="O702" i="1"/>
  <c r="AC702" i="1" s="1"/>
  <c r="B689" i="1"/>
  <c r="C689" i="1"/>
  <c r="C690" i="19" s="1"/>
  <c r="E689" i="1"/>
  <c r="D690" i="19" s="1"/>
  <c r="G689" i="1"/>
  <c r="E690" i="19" s="1"/>
  <c r="H689" i="1"/>
  <c r="F690" i="19" s="1"/>
  <c r="I689" i="1"/>
  <c r="J689" i="1"/>
  <c r="K689" i="1"/>
  <c r="I690" i="19" s="1"/>
  <c r="I786" i="28" s="1"/>
  <c r="M689" i="1"/>
  <c r="J690" i="19" s="1"/>
  <c r="N689" i="1"/>
  <c r="K690" i="19" s="1"/>
  <c r="O689" i="1"/>
  <c r="L690" i="19" s="1"/>
  <c r="B690" i="1"/>
  <c r="B691" i="19" s="1"/>
  <c r="C690" i="1"/>
  <c r="C691" i="19" s="1"/>
  <c r="E690" i="1"/>
  <c r="G690" i="1"/>
  <c r="E691" i="19" s="1"/>
  <c r="H690" i="1"/>
  <c r="I690" i="1"/>
  <c r="G691" i="19" s="1"/>
  <c r="J690" i="1"/>
  <c r="H691" i="19" s="1"/>
  <c r="K690" i="1"/>
  <c r="I691" i="19" s="1"/>
  <c r="I787" i="28" s="1"/>
  <c r="M690" i="1"/>
  <c r="J691" i="19" s="1"/>
  <c r="N690" i="1"/>
  <c r="Z690" i="1" s="1"/>
  <c r="O690" i="1"/>
  <c r="L691" i="19" s="1"/>
  <c r="B691" i="1"/>
  <c r="B692" i="19" s="1"/>
  <c r="C691" i="1"/>
  <c r="C692" i="19" s="1"/>
  <c r="E691" i="1"/>
  <c r="G691" i="1"/>
  <c r="H691" i="1"/>
  <c r="F692" i="19" s="1"/>
  <c r="I691" i="1"/>
  <c r="G692" i="19" s="1"/>
  <c r="J691" i="1"/>
  <c r="K691" i="1"/>
  <c r="I692" i="19" s="1"/>
  <c r="I788" i="28" s="1"/>
  <c r="M691" i="1"/>
  <c r="N691" i="1"/>
  <c r="Z691" i="1" s="1"/>
  <c r="O691" i="1"/>
  <c r="L692" i="19" s="1"/>
  <c r="B692" i="1"/>
  <c r="B693" i="19" s="1"/>
  <c r="C692" i="1"/>
  <c r="C693" i="19" s="1"/>
  <c r="E692" i="1"/>
  <c r="G692" i="1"/>
  <c r="H692" i="1"/>
  <c r="AB692" i="1" s="1"/>
  <c r="I692" i="1"/>
  <c r="G693" i="19" s="1"/>
  <c r="J692" i="1"/>
  <c r="K692" i="1"/>
  <c r="I693" i="19" s="1"/>
  <c r="I789" i="28" s="1"/>
  <c r="M692" i="1"/>
  <c r="J693" i="19" s="1"/>
  <c r="N692" i="1"/>
  <c r="K693" i="19" s="1"/>
  <c r="O692" i="1"/>
  <c r="L693" i="19" s="1"/>
  <c r="B693" i="1"/>
  <c r="C693" i="1"/>
  <c r="C694" i="19" s="1"/>
  <c r="E693" i="1"/>
  <c r="D694" i="19" s="1"/>
  <c r="G693" i="1"/>
  <c r="E694" i="19" s="1"/>
  <c r="H693" i="1"/>
  <c r="I693" i="1"/>
  <c r="J693" i="1"/>
  <c r="K693" i="1"/>
  <c r="I694" i="19" s="1"/>
  <c r="I790" i="28" s="1"/>
  <c r="M693" i="1"/>
  <c r="J694" i="19" s="1"/>
  <c r="N693" i="1"/>
  <c r="K694" i="19" s="1"/>
  <c r="O693" i="1"/>
  <c r="AC693" i="1" s="1"/>
  <c r="B694" i="1"/>
  <c r="C694" i="1"/>
  <c r="C695" i="19" s="1"/>
  <c r="E694" i="1"/>
  <c r="D695" i="19" s="1"/>
  <c r="G694" i="1"/>
  <c r="H694" i="1"/>
  <c r="F695" i="19" s="1"/>
  <c r="I694" i="1"/>
  <c r="G695" i="19" s="1"/>
  <c r="J694" i="1"/>
  <c r="K694" i="1"/>
  <c r="I695" i="19" s="1"/>
  <c r="I791" i="28" s="1"/>
  <c r="M694" i="1"/>
  <c r="AA694" i="1" s="1"/>
  <c r="N694" i="1"/>
  <c r="O694" i="1"/>
  <c r="L695" i="19" s="1"/>
  <c r="B695" i="1"/>
  <c r="C695" i="1"/>
  <c r="C696" i="19" s="1"/>
  <c r="E695" i="1"/>
  <c r="G695" i="1"/>
  <c r="E696" i="19" s="1"/>
  <c r="H695" i="1"/>
  <c r="I695" i="1"/>
  <c r="J695" i="1"/>
  <c r="H696" i="19" s="1"/>
  <c r="K695" i="1"/>
  <c r="I696" i="19" s="1"/>
  <c r="I792" i="28" s="1"/>
  <c r="M695" i="1"/>
  <c r="J696" i="19" s="1"/>
  <c r="N695" i="1"/>
  <c r="Z695" i="1" s="1"/>
  <c r="O695" i="1"/>
  <c r="D843" i="28" l="1"/>
  <c r="M841" i="28"/>
  <c r="N841" i="28"/>
  <c r="BG699" i="1"/>
  <c r="L844" i="28"/>
  <c r="N833" i="28"/>
  <c r="M833" i="28"/>
  <c r="M818" i="28"/>
  <c r="N818" i="28"/>
  <c r="D825" i="28"/>
  <c r="M825" i="28" s="1"/>
  <c r="AN708" i="1"/>
  <c r="K711" i="22"/>
  <c r="N811" i="28"/>
  <c r="K711" i="21"/>
  <c r="M813" i="28"/>
  <c r="G817" i="28"/>
  <c r="L817" i="28"/>
  <c r="M816" i="28"/>
  <c r="N816" i="28"/>
  <c r="B711" i="21"/>
  <c r="B810" i="28"/>
  <c r="B817" i="28" s="1"/>
  <c r="B711" i="22"/>
  <c r="J817" i="28"/>
  <c r="F817" i="28"/>
  <c r="E810" i="28"/>
  <c r="E817" i="28" s="1"/>
  <c r="E711" i="22"/>
  <c r="E711" i="21"/>
  <c r="D711" i="21"/>
  <c r="D810" i="28"/>
  <c r="K817" i="28"/>
  <c r="H810" i="28"/>
  <c r="H817" i="28" s="1"/>
  <c r="H711" i="21"/>
  <c r="H711" i="22"/>
  <c r="M812" i="28"/>
  <c r="N812" i="28"/>
  <c r="D711" i="22"/>
  <c r="M815" i="28"/>
  <c r="N815" i="28"/>
  <c r="BA710" i="1"/>
  <c r="M814" i="28"/>
  <c r="N814" i="28"/>
  <c r="AN705" i="1"/>
  <c r="K707" i="21"/>
  <c r="I706" i="23"/>
  <c r="K706" i="21"/>
  <c r="H705" i="22"/>
  <c r="L805" i="28"/>
  <c r="J804" i="28"/>
  <c r="H709" i="21"/>
  <c r="K806" i="28"/>
  <c r="G710" i="21"/>
  <c r="E710" i="23"/>
  <c r="G710" i="23"/>
  <c r="J708" i="22"/>
  <c r="H807" i="28"/>
  <c r="G808" i="28"/>
  <c r="F709" i="23"/>
  <c r="I710" i="21"/>
  <c r="D710" i="23"/>
  <c r="H803" i="28"/>
  <c r="AN707" i="1"/>
  <c r="C704" i="22"/>
  <c r="B707" i="22"/>
  <c r="AN709" i="1"/>
  <c r="J708" i="21"/>
  <c r="B707" i="21"/>
  <c r="E707" i="22"/>
  <c r="K705" i="21"/>
  <c r="E805" i="28"/>
  <c r="K808" i="28"/>
  <c r="O706" i="19"/>
  <c r="J710" i="22"/>
  <c r="AO703" i="1"/>
  <c r="D705" i="23"/>
  <c r="F705" i="21"/>
  <c r="F705" i="22"/>
  <c r="F803" i="28"/>
  <c r="L806" i="28"/>
  <c r="I708" i="23"/>
  <c r="K708" i="21"/>
  <c r="K708" i="22"/>
  <c r="B709" i="22"/>
  <c r="B807" i="28"/>
  <c r="B709" i="21"/>
  <c r="K709" i="22"/>
  <c r="L807" i="28"/>
  <c r="I709" i="23"/>
  <c r="K709" i="21"/>
  <c r="H706" i="22"/>
  <c r="F706" i="23"/>
  <c r="H804" i="28"/>
  <c r="N706" i="19"/>
  <c r="H706" i="21"/>
  <c r="N805" i="28"/>
  <c r="H708" i="23"/>
  <c r="H707" i="21"/>
  <c r="AK703" i="1"/>
  <c r="AW703" i="1"/>
  <c r="B706" i="21"/>
  <c r="B706" i="22"/>
  <c r="B804" i="28"/>
  <c r="M804" i="28" s="1"/>
  <c r="O704" i="19"/>
  <c r="G704" i="23"/>
  <c r="M710" i="19"/>
  <c r="E808" i="28"/>
  <c r="E710" i="21"/>
  <c r="E710" i="22"/>
  <c r="O709" i="19"/>
  <c r="J807" i="28"/>
  <c r="G709" i="23"/>
  <c r="I709" i="21"/>
  <c r="I709" i="22"/>
  <c r="D704" i="23"/>
  <c r="H710" i="22"/>
  <c r="F710" i="23"/>
  <c r="H808" i="28"/>
  <c r="N710" i="19"/>
  <c r="H710" i="21"/>
  <c r="H805" i="28"/>
  <c r="O710" i="19"/>
  <c r="BA707" i="1"/>
  <c r="E707" i="21"/>
  <c r="B808" i="28"/>
  <c r="B805" i="28"/>
  <c r="M805" i="28" s="1"/>
  <c r="AV703" i="1"/>
  <c r="AJ703" i="1"/>
  <c r="D709" i="23"/>
  <c r="F709" i="21"/>
  <c r="F709" i="22"/>
  <c r="F807" i="28"/>
  <c r="D707" i="23"/>
  <c r="F707" i="22"/>
  <c r="F805" i="28"/>
  <c r="F707" i="21"/>
  <c r="J705" i="22"/>
  <c r="K803" i="28"/>
  <c r="H705" i="23"/>
  <c r="J705" i="21"/>
  <c r="J706" i="21"/>
  <c r="D803" i="28"/>
  <c r="N803" i="28" s="1"/>
  <c r="B710" i="22"/>
  <c r="D808" i="28"/>
  <c r="D710" i="21"/>
  <c r="D710" i="22"/>
  <c r="B710" i="23"/>
  <c r="C710" i="23"/>
  <c r="L808" i="28"/>
  <c r="K710" i="21"/>
  <c r="K710" i="22"/>
  <c r="I710" i="23"/>
  <c r="BA705" i="1"/>
  <c r="O708" i="19"/>
  <c r="G708" i="23"/>
  <c r="I708" i="22"/>
  <c r="J806" i="28"/>
  <c r="I708" i="21"/>
  <c r="I707" i="21"/>
  <c r="O707" i="19"/>
  <c r="J805" i="28"/>
  <c r="G707" i="23"/>
  <c r="I707" i="22"/>
  <c r="F710" i="22"/>
  <c r="C802" i="28"/>
  <c r="C809" i="28" s="1"/>
  <c r="M709" i="19"/>
  <c r="E709" i="23"/>
  <c r="G709" i="21"/>
  <c r="G709" i="22"/>
  <c r="G807" i="28"/>
  <c r="AU703" i="1"/>
  <c r="B710" i="21"/>
  <c r="AQ703" i="1"/>
  <c r="AE703" i="1"/>
  <c r="BA703" i="1" s="1"/>
  <c r="B704" i="23"/>
  <c r="C704" i="23"/>
  <c r="D708" i="23"/>
  <c r="F708" i="21"/>
  <c r="F806" i="28"/>
  <c r="F708" i="22"/>
  <c r="D705" i="21"/>
  <c r="B705" i="22"/>
  <c r="B803" i="28"/>
  <c r="B705" i="21"/>
  <c r="AL703" i="1"/>
  <c r="AX703" i="1"/>
  <c r="I704" i="23"/>
  <c r="J709" i="22"/>
  <c r="K807" i="28"/>
  <c r="H709" i="23"/>
  <c r="J709" i="21"/>
  <c r="F710" i="21"/>
  <c r="O705" i="19"/>
  <c r="J803" i="28"/>
  <c r="G705" i="23"/>
  <c r="I705" i="21"/>
  <c r="I705" i="22"/>
  <c r="E704" i="23"/>
  <c r="K805" i="28"/>
  <c r="J707" i="21"/>
  <c r="H707" i="23"/>
  <c r="J707" i="22"/>
  <c r="AI703" i="1"/>
  <c r="BA709" i="1"/>
  <c r="N804" i="28"/>
  <c r="AH703" i="1"/>
  <c r="AT703" i="1"/>
  <c r="AR703" i="1"/>
  <c r="H704" i="23"/>
  <c r="E804" i="28"/>
  <c r="E706" i="21"/>
  <c r="E706" i="22"/>
  <c r="N708" i="19"/>
  <c r="F708" i="23"/>
  <c r="H708" i="21"/>
  <c r="H806" i="28"/>
  <c r="H708" i="22"/>
  <c r="F808" i="28"/>
  <c r="I706" i="21"/>
  <c r="H707" i="22"/>
  <c r="J808" i="28"/>
  <c r="N704" i="19"/>
  <c r="H802" i="28"/>
  <c r="F704" i="23"/>
  <c r="H704" i="21"/>
  <c r="H704" i="22"/>
  <c r="H709" i="22"/>
  <c r="L803" i="28"/>
  <c r="E703" i="19"/>
  <c r="N703" i="19" s="1"/>
  <c r="AG703" i="1"/>
  <c r="D806" i="28"/>
  <c r="M806" i="28" s="1"/>
  <c r="D708" i="22"/>
  <c r="B708" i="23"/>
  <c r="D708" i="21"/>
  <c r="C708" i="23"/>
  <c r="D706" i="23"/>
  <c r="F804" i="28"/>
  <c r="F706" i="21"/>
  <c r="F706" i="22"/>
  <c r="D709" i="21"/>
  <c r="D709" i="22"/>
  <c r="B709" i="23"/>
  <c r="C709" i="23"/>
  <c r="D807" i="28"/>
  <c r="K804" i="28"/>
  <c r="AO706" i="1"/>
  <c r="BA706" i="1"/>
  <c r="AN706" i="1"/>
  <c r="AO704" i="1"/>
  <c r="BA704" i="1"/>
  <c r="AO708" i="1"/>
  <c r="BA708" i="1"/>
  <c r="AN704" i="1"/>
  <c r="BH689" i="1"/>
  <c r="AG701" i="1"/>
  <c r="BB696" i="1"/>
  <c r="AK700" i="1"/>
  <c r="AQ700" i="1"/>
  <c r="BH696" i="1"/>
  <c r="AB698" i="1"/>
  <c r="AB696" i="1"/>
  <c r="BJ702" i="1"/>
  <c r="BC700" i="1"/>
  <c r="BH702" i="1"/>
  <c r="BI699" i="1"/>
  <c r="B699" i="23"/>
  <c r="BG701" i="1"/>
  <c r="AX701" i="1"/>
  <c r="BG700" i="1"/>
  <c r="AT697" i="1"/>
  <c r="AK701" i="1"/>
  <c r="AI702" i="1"/>
  <c r="BH700" i="1"/>
  <c r="AU698" i="1"/>
  <c r="AB697" i="1"/>
  <c r="C697" i="22"/>
  <c r="AG702" i="1"/>
  <c r="AT700" i="1"/>
  <c r="AE696" i="1"/>
  <c r="AF701" i="1"/>
  <c r="AO701" i="1" s="1"/>
  <c r="AC700" i="1"/>
  <c r="BG698" i="1"/>
  <c r="AC701" i="1"/>
  <c r="BF701" i="1"/>
  <c r="Q696" i="1"/>
  <c r="R696" i="1" s="1"/>
  <c r="AF697" i="1"/>
  <c r="AO697" i="1" s="1"/>
  <c r="BI702" i="1"/>
  <c r="AK696" i="1"/>
  <c r="Q697" i="1"/>
  <c r="R697" i="1" s="1"/>
  <c r="AW700" i="1"/>
  <c r="AV696" i="1"/>
  <c r="BC701" i="1"/>
  <c r="AQ699" i="1"/>
  <c r="AH698" i="1"/>
  <c r="BG697" i="1"/>
  <c r="AL697" i="1"/>
  <c r="BF697" i="1"/>
  <c r="BG702" i="1"/>
  <c r="BB701" i="1"/>
  <c r="Q701" i="1"/>
  <c r="R701" i="1" s="1"/>
  <c r="AI699" i="1"/>
  <c r="AF698" i="1"/>
  <c r="AO698" i="1" s="1"/>
  <c r="BD697" i="1"/>
  <c r="AK697" i="1"/>
  <c r="AQ697" i="1"/>
  <c r="AW698" i="1"/>
  <c r="AR697" i="1"/>
  <c r="K702" i="21"/>
  <c r="BG696" i="1"/>
  <c r="L697" i="19"/>
  <c r="K698" i="21" s="1"/>
  <c r="AL696" i="1"/>
  <c r="AF696" i="1"/>
  <c r="AO696" i="1" s="1"/>
  <c r="AR702" i="1"/>
  <c r="AW701" i="1"/>
  <c r="Z700" i="1"/>
  <c r="AS700" i="1"/>
  <c r="AL700" i="1"/>
  <c r="Q698" i="1"/>
  <c r="R698" i="1" s="1"/>
  <c r="AX697" i="1"/>
  <c r="AG697" i="1"/>
  <c r="BC697" i="1"/>
  <c r="BF696" i="1"/>
  <c r="G697" i="19"/>
  <c r="E697" i="23" s="1"/>
  <c r="AZ696" i="1"/>
  <c r="BI697" i="1"/>
  <c r="AA699" i="1"/>
  <c r="BB697" i="1"/>
  <c r="AH697" i="1"/>
  <c r="BE701" i="1"/>
  <c r="AL701" i="1"/>
  <c r="AR698" i="1"/>
  <c r="AW697" i="1"/>
  <c r="AC697" i="1"/>
  <c r="BC696" i="1"/>
  <c r="E697" i="21"/>
  <c r="AS697" i="1"/>
  <c r="C698" i="21"/>
  <c r="O698" i="19"/>
  <c r="BH698" i="1"/>
  <c r="AS698" i="1"/>
  <c r="E699" i="19"/>
  <c r="O699" i="19" s="1"/>
  <c r="B701" i="19"/>
  <c r="B702" i="21" s="1"/>
  <c r="AE700" i="1"/>
  <c r="AZ700" i="1"/>
  <c r="G702" i="23"/>
  <c r="D797" i="28"/>
  <c r="B700" i="23"/>
  <c r="D700" i="22"/>
  <c r="D700" i="21"/>
  <c r="C699" i="23"/>
  <c r="C699" i="21"/>
  <c r="C796" i="28"/>
  <c r="C699" i="22"/>
  <c r="AV697" i="1"/>
  <c r="BH697" i="1"/>
  <c r="G698" i="19"/>
  <c r="G796" i="28" s="1"/>
  <c r="D697" i="23"/>
  <c r="K699" i="21"/>
  <c r="C798" i="28"/>
  <c r="C701" i="21"/>
  <c r="C800" i="28"/>
  <c r="C703" i="21"/>
  <c r="C703" i="22"/>
  <c r="AJ700" i="1"/>
  <c r="BE700" i="1"/>
  <c r="J701" i="19"/>
  <c r="I702" i="21" s="1"/>
  <c r="AA700" i="1"/>
  <c r="AV700" i="1"/>
  <c r="BJ700" i="1"/>
  <c r="Q695" i="1"/>
  <c r="R695" i="1" s="1"/>
  <c r="AH696" i="1"/>
  <c r="AT696" i="1"/>
  <c r="AT702" i="1"/>
  <c r="AB702" i="1"/>
  <c r="AH702" i="1"/>
  <c r="G700" i="19"/>
  <c r="BH699" i="1"/>
  <c r="J796" i="28"/>
  <c r="I699" i="22"/>
  <c r="G699" i="23"/>
  <c r="F795" i="28"/>
  <c r="F698" i="22"/>
  <c r="F698" i="21"/>
  <c r="E794" i="28"/>
  <c r="E697" i="22"/>
  <c r="E699" i="23"/>
  <c r="B700" i="22"/>
  <c r="B797" i="28"/>
  <c r="B700" i="21"/>
  <c r="F700" i="21"/>
  <c r="F797" i="28"/>
  <c r="D700" i="23"/>
  <c r="F700" i="22"/>
  <c r="E795" i="28"/>
  <c r="E698" i="21"/>
  <c r="E698" i="22"/>
  <c r="C702" i="21"/>
  <c r="L799" i="28"/>
  <c r="K702" i="22"/>
  <c r="I702" i="23"/>
  <c r="D799" i="28"/>
  <c r="B702" i="23"/>
  <c r="D702" i="21"/>
  <c r="D702" i="22"/>
  <c r="AG698" i="1"/>
  <c r="H699" i="19"/>
  <c r="AI698" i="1"/>
  <c r="BI698" i="1"/>
  <c r="AU699" i="1"/>
  <c r="H697" i="23"/>
  <c r="C697" i="23"/>
  <c r="C794" i="28"/>
  <c r="C697" i="21"/>
  <c r="G701" i="19"/>
  <c r="G799" i="28" s="1"/>
  <c r="C702" i="23"/>
  <c r="Z702" i="1"/>
  <c r="K703" i="19"/>
  <c r="AW702" i="1"/>
  <c r="H702" i="23"/>
  <c r="C702" i="22"/>
  <c r="C799" i="28"/>
  <c r="BD699" i="1"/>
  <c r="AR700" i="1"/>
  <c r="AR699" i="1"/>
  <c r="AZ699" i="1"/>
  <c r="C698" i="22"/>
  <c r="C795" i="28"/>
  <c r="BJ696" i="1"/>
  <c r="J697" i="19"/>
  <c r="I698" i="22" s="1"/>
  <c r="AJ696" i="1"/>
  <c r="BE696" i="1"/>
  <c r="AQ696" i="1"/>
  <c r="B697" i="19"/>
  <c r="B697" i="23" s="1"/>
  <c r="B698" i="19"/>
  <c r="B796" i="28" s="1"/>
  <c r="C701" i="22"/>
  <c r="C701" i="23"/>
  <c r="J797" i="28"/>
  <c r="I700" i="21"/>
  <c r="G700" i="23"/>
  <c r="I700" i="22"/>
  <c r="AS701" i="1"/>
  <c r="AS702" i="1"/>
  <c r="E702" i="19"/>
  <c r="M702" i="19" s="1"/>
  <c r="BH701" i="1"/>
  <c r="AJ701" i="1"/>
  <c r="AQ701" i="1"/>
  <c r="C700" i="21"/>
  <c r="C797" i="28"/>
  <c r="C700" i="22"/>
  <c r="F699" i="22"/>
  <c r="D699" i="23"/>
  <c r="F699" i="21"/>
  <c r="F796" i="28"/>
  <c r="BJ697" i="1"/>
  <c r="BE697" i="1"/>
  <c r="I801" i="28"/>
  <c r="F703" i="19"/>
  <c r="L700" i="19"/>
  <c r="K701" i="21" s="1"/>
  <c r="I699" i="21"/>
  <c r="C700" i="23"/>
  <c r="AU701" i="1"/>
  <c r="AG700" i="1"/>
  <c r="AW696" i="1"/>
  <c r="AI697" i="1"/>
  <c r="L703" i="19"/>
  <c r="L802" i="28" s="1"/>
  <c r="D703" i="19"/>
  <c r="D704" i="22" s="1"/>
  <c r="H702" i="19"/>
  <c r="H800" i="28" s="1"/>
  <c r="E701" i="19"/>
  <c r="H698" i="19"/>
  <c r="I701" i="23"/>
  <c r="I699" i="23"/>
  <c r="AX702" i="1"/>
  <c r="AQ702" i="1"/>
  <c r="AH701" i="1"/>
  <c r="AK699" i="1"/>
  <c r="AT698" i="1"/>
  <c r="AX699" i="1"/>
  <c r="Z697" i="1"/>
  <c r="Z696" i="1"/>
  <c r="J703" i="19"/>
  <c r="J802" i="28" s="1"/>
  <c r="B703" i="19"/>
  <c r="F702" i="19"/>
  <c r="K701" i="19"/>
  <c r="J702" i="21" s="1"/>
  <c r="H700" i="19"/>
  <c r="K699" i="19"/>
  <c r="K699" i="22"/>
  <c r="L796" i="28"/>
  <c r="AS696" i="1"/>
  <c r="D798" i="28"/>
  <c r="AT701" i="1"/>
  <c r="BF700" i="1"/>
  <c r="AJ699" i="1"/>
  <c r="AE699" i="1"/>
  <c r="AR696" i="1"/>
  <c r="AG696" i="1"/>
  <c r="D698" i="19"/>
  <c r="I698" i="23" s="1"/>
  <c r="E702" i="23"/>
  <c r="Z701" i="1"/>
  <c r="G703" i="19"/>
  <c r="H701" i="19"/>
  <c r="E700" i="19"/>
  <c r="K698" i="19"/>
  <c r="H697" i="19"/>
  <c r="D701" i="22"/>
  <c r="BD701" i="1"/>
  <c r="AR701" i="1"/>
  <c r="BB700" i="1"/>
  <c r="AG699" i="1"/>
  <c r="AT699" i="1"/>
  <c r="AX698" i="1"/>
  <c r="AX696" i="1"/>
  <c r="F701" i="19"/>
  <c r="K700" i="19"/>
  <c r="D701" i="21"/>
  <c r="AL702" i="1"/>
  <c r="BI700" i="1"/>
  <c r="BE698" i="1"/>
  <c r="AL698" i="1"/>
  <c r="AZ702" i="1"/>
  <c r="Q702" i="1"/>
  <c r="R702" i="1" s="1"/>
  <c r="AE701" i="1"/>
  <c r="BD700" i="1"/>
  <c r="AU700" i="1"/>
  <c r="AB700" i="1"/>
  <c r="BJ699" i="1"/>
  <c r="BB699" i="1"/>
  <c r="AS699" i="1"/>
  <c r="Z699" i="1"/>
  <c r="AZ698" i="1"/>
  <c r="AQ698" i="1"/>
  <c r="AE697" i="1"/>
  <c r="BD696" i="1"/>
  <c r="AU696" i="1"/>
  <c r="BF702" i="1"/>
  <c r="AI700" i="1"/>
  <c r="Q699" i="1"/>
  <c r="R699" i="1" s="1"/>
  <c r="BF698" i="1"/>
  <c r="AE698" i="1"/>
  <c r="AU697" i="1"/>
  <c r="AI696" i="1"/>
  <c r="AE702" i="1"/>
  <c r="AC698" i="1"/>
  <c r="AJ697" i="1"/>
  <c r="AA697" i="1"/>
  <c r="BI696" i="1"/>
  <c r="BE702" i="1"/>
  <c r="AA701" i="1"/>
  <c r="AH700" i="1"/>
  <c r="AF699" i="1"/>
  <c r="BD702" i="1"/>
  <c r="AK702" i="1"/>
  <c r="BJ701" i="1"/>
  <c r="AI701" i="1"/>
  <c r="Q700" i="1"/>
  <c r="R700" i="1" s="1"/>
  <c r="BF699" i="1"/>
  <c r="AW699" i="1"/>
  <c r="BD698" i="1"/>
  <c r="AK698" i="1"/>
  <c r="AF702" i="1"/>
  <c r="AV701" i="1"/>
  <c r="AH699" i="1"/>
  <c r="AV702" i="1"/>
  <c r="AV698" i="1"/>
  <c r="AU702" i="1"/>
  <c r="BC702" i="1"/>
  <c r="AJ702" i="1"/>
  <c r="AA702" i="1"/>
  <c r="BI701" i="1"/>
  <c r="AX700" i="1"/>
  <c r="AF700" i="1"/>
  <c r="BE699" i="1"/>
  <c r="AV699" i="1"/>
  <c r="AL699" i="1"/>
  <c r="AC699" i="1"/>
  <c r="BC698" i="1"/>
  <c r="AJ698" i="1"/>
  <c r="AA698" i="1"/>
  <c r="BB702" i="1"/>
  <c r="AZ701" i="1"/>
  <c r="AB699" i="1"/>
  <c r="BJ698" i="1"/>
  <c r="BB698" i="1"/>
  <c r="AZ697" i="1"/>
  <c r="BC699" i="1"/>
  <c r="BD689" i="1"/>
  <c r="AE693" i="1"/>
  <c r="AI691" i="1"/>
  <c r="AZ692" i="1"/>
  <c r="BG689" i="1"/>
  <c r="AK694" i="1"/>
  <c r="AS695" i="1"/>
  <c r="AJ694" i="1"/>
  <c r="BG693" i="1"/>
  <c r="AT693" i="1"/>
  <c r="BH692" i="1"/>
  <c r="AL695" i="1"/>
  <c r="AZ695" i="1"/>
  <c r="Z693" i="1"/>
  <c r="AB693" i="1"/>
  <c r="AU691" i="1"/>
  <c r="AU694" i="1"/>
  <c r="AW693" i="1"/>
  <c r="Z692" i="1"/>
  <c r="BJ689" i="1"/>
  <c r="AB694" i="1"/>
  <c r="BC689" i="1"/>
  <c r="BJ695" i="1"/>
  <c r="Q694" i="1"/>
  <c r="R694" i="1" s="1"/>
  <c r="AG694" i="1"/>
  <c r="AV691" i="1"/>
  <c r="BB689" i="1"/>
  <c r="C694" i="22"/>
  <c r="BC691" i="1"/>
  <c r="AC689" i="1"/>
  <c r="AX691" i="1"/>
  <c r="BF692" i="1"/>
  <c r="AW691" i="1"/>
  <c r="BE690" i="1"/>
  <c r="D695" i="23"/>
  <c r="AV690" i="1"/>
  <c r="D696" i="19"/>
  <c r="C696" i="23" s="1"/>
  <c r="BI694" i="1"/>
  <c r="AV692" i="1"/>
  <c r="AQ690" i="1"/>
  <c r="BE689" i="1"/>
  <c r="H695" i="19"/>
  <c r="H696" i="21" s="1"/>
  <c r="AA693" i="1"/>
  <c r="AE690" i="1"/>
  <c r="L694" i="19"/>
  <c r="I694" i="23" s="1"/>
  <c r="BH694" i="1"/>
  <c r="BE695" i="1"/>
  <c r="BG694" i="1"/>
  <c r="AR693" i="1"/>
  <c r="BI691" i="1"/>
  <c r="K692" i="19"/>
  <c r="K789" i="28" s="1"/>
  <c r="AE694" i="1"/>
  <c r="C789" i="28"/>
  <c r="AZ691" i="1"/>
  <c r="AI694" i="1"/>
  <c r="AJ695" i="1"/>
  <c r="BJ693" i="1"/>
  <c r="BF690" i="1"/>
  <c r="AS690" i="1"/>
  <c r="AE695" i="1"/>
  <c r="BE694" i="1"/>
  <c r="AH694" i="1"/>
  <c r="AL693" i="1"/>
  <c r="AB689" i="1"/>
  <c r="AB691" i="1"/>
  <c r="AS693" i="1"/>
  <c r="BI695" i="1"/>
  <c r="AV694" i="1"/>
  <c r="BF693" i="1"/>
  <c r="AK693" i="1"/>
  <c r="AJ692" i="1"/>
  <c r="AJ690" i="1"/>
  <c r="N696" i="19"/>
  <c r="Q691" i="1"/>
  <c r="R691" i="1" s="1"/>
  <c r="BC693" i="1"/>
  <c r="AH693" i="1"/>
  <c r="AH692" i="1"/>
  <c r="BD692" i="1"/>
  <c r="BG691" i="1"/>
  <c r="AL691" i="1"/>
  <c r="BJ690" i="1"/>
  <c r="AI690" i="1"/>
  <c r="G690" i="19"/>
  <c r="G691" i="21" s="1"/>
  <c r="AS691" i="1"/>
  <c r="AX692" i="1"/>
  <c r="AK695" i="1"/>
  <c r="AT694" i="1"/>
  <c r="BB693" i="1"/>
  <c r="BF691" i="1"/>
  <c r="BI690" i="1"/>
  <c r="AG690" i="1"/>
  <c r="AI695" i="1"/>
  <c r="BD695" i="1"/>
  <c r="AU695" i="1"/>
  <c r="O696" i="19"/>
  <c r="AS694" i="1"/>
  <c r="AX693" i="1"/>
  <c r="BG692" i="1"/>
  <c r="AA692" i="1"/>
  <c r="BE691" i="1"/>
  <c r="AF691" i="1"/>
  <c r="AO691" i="1" s="1"/>
  <c r="BB690" i="1"/>
  <c r="D690" i="23"/>
  <c r="C787" i="28"/>
  <c r="C691" i="21"/>
  <c r="C691" i="22"/>
  <c r="B789" i="28"/>
  <c r="B693" i="22"/>
  <c r="B693" i="21"/>
  <c r="B788" i="28"/>
  <c r="K692" i="21"/>
  <c r="L788" i="28"/>
  <c r="K692" i="22"/>
  <c r="E695" i="23"/>
  <c r="C792" i="28"/>
  <c r="C696" i="21"/>
  <c r="C696" i="22"/>
  <c r="G693" i="21"/>
  <c r="G789" i="28"/>
  <c r="G693" i="22"/>
  <c r="C694" i="23"/>
  <c r="O691" i="19"/>
  <c r="J787" i="28"/>
  <c r="I691" i="21"/>
  <c r="I691" i="22"/>
  <c r="G788" i="28"/>
  <c r="G692" i="21"/>
  <c r="G692" i="22"/>
  <c r="I695" i="23"/>
  <c r="BC695" i="1"/>
  <c r="AH695" i="1"/>
  <c r="BD694" i="1"/>
  <c r="Z694" i="1"/>
  <c r="K695" i="19"/>
  <c r="AW694" i="1"/>
  <c r="BF694" i="1"/>
  <c r="C791" i="28"/>
  <c r="C695" i="22"/>
  <c r="O694" i="19"/>
  <c r="I694" i="22"/>
  <c r="J790" i="28"/>
  <c r="G694" i="23"/>
  <c r="I694" i="21"/>
  <c r="AQ693" i="1"/>
  <c r="B694" i="19"/>
  <c r="B694" i="23" s="1"/>
  <c r="AL692" i="1"/>
  <c r="BH691" i="1"/>
  <c r="AT690" i="1"/>
  <c r="Q690" i="1"/>
  <c r="R690" i="1" s="1"/>
  <c r="E691" i="21"/>
  <c r="E691" i="22"/>
  <c r="O690" i="19"/>
  <c r="G690" i="23"/>
  <c r="B690" i="19"/>
  <c r="B787" i="28" s="1"/>
  <c r="AZ689" i="1"/>
  <c r="H694" i="23"/>
  <c r="J694" i="21"/>
  <c r="J694" i="22"/>
  <c r="H693" i="19"/>
  <c r="N691" i="19"/>
  <c r="D791" i="28"/>
  <c r="C695" i="23"/>
  <c r="D695" i="22"/>
  <c r="AR695" i="1"/>
  <c r="BC694" i="1"/>
  <c r="F693" i="19"/>
  <c r="BB692" i="1"/>
  <c r="BC690" i="1"/>
  <c r="AH690" i="1"/>
  <c r="L787" i="28"/>
  <c r="K691" i="21"/>
  <c r="K691" i="22"/>
  <c r="D691" i="19"/>
  <c r="G691" i="23" s="1"/>
  <c r="BD690" i="1"/>
  <c r="I793" i="28"/>
  <c r="J695" i="19"/>
  <c r="I696" i="22" s="1"/>
  <c r="F694" i="19"/>
  <c r="F695" i="21" s="1"/>
  <c r="H690" i="23"/>
  <c r="AF695" i="1"/>
  <c r="AQ695" i="1"/>
  <c r="B696" i="19"/>
  <c r="BB694" i="1"/>
  <c r="AR694" i="1"/>
  <c r="H694" i="19"/>
  <c r="BI693" i="1"/>
  <c r="AI692" i="1"/>
  <c r="Q692" i="1"/>
  <c r="R692" i="1" s="1"/>
  <c r="AG693" i="1"/>
  <c r="E693" i="19"/>
  <c r="E694" i="22" s="1"/>
  <c r="AG691" i="1"/>
  <c r="AA691" i="1"/>
  <c r="J692" i="19"/>
  <c r="B692" i="22"/>
  <c r="AR690" i="1"/>
  <c r="AK690" i="1"/>
  <c r="BI689" i="1"/>
  <c r="AU690" i="1"/>
  <c r="E692" i="19"/>
  <c r="M692" i="19" s="1"/>
  <c r="C694" i="21"/>
  <c r="E787" i="28"/>
  <c r="BJ694" i="1"/>
  <c r="AF694" i="1"/>
  <c r="BH693" i="1"/>
  <c r="G694" i="19"/>
  <c r="G695" i="22" s="1"/>
  <c r="AU692" i="1"/>
  <c r="K693" i="22"/>
  <c r="L789" i="28"/>
  <c r="K693" i="21"/>
  <c r="D693" i="19"/>
  <c r="I693" i="23" s="1"/>
  <c r="AF692" i="1"/>
  <c r="AF690" i="1"/>
  <c r="L696" i="19"/>
  <c r="D692" i="19"/>
  <c r="I692" i="23" s="1"/>
  <c r="D695" i="21"/>
  <c r="F691" i="19"/>
  <c r="AB690" i="1"/>
  <c r="AX695" i="1"/>
  <c r="AC695" i="1"/>
  <c r="AW695" i="1"/>
  <c r="AB695" i="1"/>
  <c r="AZ694" i="1"/>
  <c r="AC694" i="1"/>
  <c r="AV693" i="1"/>
  <c r="BE692" i="1"/>
  <c r="AT692" i="1"/>
  <c r="AG692" i="1"/>
  <c r="AR691" i="1"/>
  <c r="AE691" i="1"/>
  <c r="H692" i="19"/>
  <c r="BD691" i="1"/>
  <c r="AZ690" i="1"/>
  <c r="AA689" i="1"/>
  <c r="Q689" i="1"/>
  <c r="R689" i="1" s="1"/>
  <c r="K696" i="19"/>
  <c r="J697" i="22" s="1"/>
  <c r="C788" i="28"/>
  <c r="C695" i="21"/>
  <c r="AT695" i="1"/>
  <c r="BB695" i="1"/>
  <c r="AQ694" i="1"/>
  <c r="BG695" i="1"/>
  <c r="BF695" i="1"/>
  <c r="AV695" i="1"/>
  <c r="AA695" i="1"/>
  <c r="G696" i="19"/>
  <c r="BH695" i="1"/>
  <c r="AX694" i="1"/>
  <c r="AL694" i="1"/>
  <c r="BE693" i="1"/>
  <c r="AU693" i="1"/>
  <c r="AJ693" i="1"/>
  <c r="Q693" i="1"/>
  <c r="R693" i="1" s="1"/>
  <c r="AR692" i="1"/>
  <c r="AE692" i="1"/>
  <c r="AQ692" i="1"/>
  <c r="BB691" i="1"/>
  <c r="AQ691" i="1"/>
  <c r="AC691" i="1"/>
  <c r="BH690" i="1"/>
  <c r="AX690" i="1"/>
  <c r="AC690" i="1"/>
  <c r="Z689" i="1"/>
  <c r="F696" i="19"/>
  <c r="F794" i="28" s="1"/>
  <c r="B695" i="19"/>
  <c r="K691" i="19"/>
  <c r="K790" i="28"/>
  <c r="E695" i="19"/>
  <c r="E696" i="22" s="1"/>
  <c r="AG695" i="1"/>
  <c r="BD693" i="1"/>
  <c r="AI693" i="1"/>
  <c r="AF693" i="1"/>
  <c r="AZ693" i="1"/>
  <c r="BC692" i="1"/>
  <c r="AC692" i="1"/>
  <c r="BJ691" i="1"/>
  <c r="AH691" i="1"/>
  <c r="AT691" i="1"/>
  <c r="BG690" i="1"/>
  <c r="AW690" i="1"/>
  <c r="AL690" i="1"/>
  <c r="AA690" i="1"/>
  <c r="M691" i="19"/>
  <c r="BF689" i="1"/>
  <c r="H690" i="19"/>
  <c r="H691" i="21" s="1"/>
  <c r="B692" i="21"/>
  <c r="C790" i="28"/>
  <c r="C693" i="21"/>
  <c r="C692" i="22"/>
  <c r="C692" i="21"/>
  <c r="C690" i="23"/>
  <c r="C693" i="22"/>
  <c r="I690" i="23"/>
  <c r="BJ692" i="1"/>
  <c r="AS692" i="1"/>
  <c r="BI692" i="1"/>
  <c r="AW692" i="1"/>
  <c r="AK691" i="1"/>
  <c r="AJ691" i="1"/>
  <c r="AK692" i="1"/>
  <c r="B682" i="1"/>
  <c r="B683" i="19" s="1"/>
  <c r="C682" i="1"/>
  <c r="C683" i="19" s="1"/>
  <c r="E682" i="1"/>
  <c r="D683" i="19" s="1"/>
  <c r="G682" i="1"/>
  <c r="E683" i="19" s="1"/>
  <c r="H682" i="1"/>
  <c r="F683" i="19" s="1"/>
  <c r="I682" i="1"/>
  <c r="G683" i="19" s="1"/>
  <c r="J682" i="1"/>
  <c r="H683" i="19" s="1"/>
  <c r="K682" i="1"/>
  <c r="I683" i="19" s="1"/>
  <c r="I778" i="28" s="1"/>
  <c r="M682" i="1"/>
  <c r="J683" i="19" s="1"/>
  <c r="N682" i="1"/>
  <c r="O682" i="1"/>
  <c r="L683" i="19" s="1"/>
  <c r="B683" i="1"/>
  <c r="C683" i="1"/>
  <c r="C684" i="19" s="1"/>
  <c r="E683" i="1"/>
  <c r="D684" i="19" s="1"/>
  <c r="G683" i="1"/>
  <c r="E684" i="19" s="1"/>
  <c r="H683" i="1"/>
  <c r="F684" i="19" s="1"/>
  <c r="I683" i="1"/>
  <c r="G684" i="19" s="1"/>
  <c r="J683" i="1"/>
  <c r="K683" i="1"/>
  <c r="I684" i="19" s="1"/>
  <c r="I779" i="28" s="1"/>
  <c r="M683" i="1"/>
  <c r="N683" i="1"/>
  <c r="Z683" i="1" s="1"/>
  <c r="O683" i="1"/>
  <c r="L684" i="19" s="1"/>
  <c r="B684" i="1"/>
  <c r="C684" i="1"/>
  <c r="C685" i="19" s="1"/>
  <c r="E684" i="1"/>
  <c r="G684" i="1"/>
  <c r="H684" i="1"/>
  <c r="AB684" i="1" s="1"/>
  <c r="I684" i="1"/>
  <c r="G685" i="19" s="1"/>
  <c r="J684" i="1"/>
  <c r="K684" i="1"/>
  <c r="I685" i="19" s="1"/>
  <c r="I780" i="28" s="1"/>
  <c r="M684" i="1"/>
  <c r="N684" i="1"/>
  <c r="Z684" i="1" s="1"/>
  <c r="O684" i="1"/>
  <c r="B685" i="1"/>
  <c r="C685" i="1"/>
  <c r="C686" i="19" s="1"/>
  <c r="E685" i="1"/>
  <c r="G685" i="1"/>
  <c r="H685" i="1"/>
  <c r="I685" i="1"/>
  <c r="J685" i="1"/>
  <c r="H686" i="19" s="1"/>
  <c r="K685" i="1"/>
  <c r="I686" i="19" s="1"/>
  <c r="I781" i="28" s="1"/>
  <c r="M685" i="1"/>
  <c r="AA685" i="1" s="1"/>
  <c r="N685" i="1"/>
  <c r="O685" i="1"/>
  <c r="AC685" i="1" s="1"/>
  <c r="B686" i="1"/>
  <c r="B687" i="19" s="1"/>
  <c r="C686" i="1"/>
  <c r="C687" i="19" s="1"/>
  <c r="E686" i="1"/>
  <c r="D687" i="19" s="1"/>
  <c r="G686" i="1"/>
  <c r="E687" i="19" s="1"/>
  <c r="H686" i="1"/>
  <c r="AB686" i="1" s="1"/>
  <c r="I686" i="1"/>
  <c r="G687" i="19" s="1"/>
  <c r="J686" i="1"/>
  <c r="K686" i="1"/>
  <c r="I687" i="19" s="1"/>
  <c r="I782" i="28" s="1"/>
  <c r="M686" i="1"/>
  <c r="J687" i="19" s="1"/>
  <c r="N686" i="1"/>
  <c r="Z686" i="1" s="1"/>
  <c r="O686" i="1"/>
  <c r="AC686" i="1" s="1"/>
  <c r="B687" i="1"/>
  <c r="C687" i="1"/>
  <c r="C688" i="19" s="1"/>
  <c r="E687" i="1"/>
  <c r="D688" i="19" s="1"/>
  <c r="G687" i="1"/>
  <c r="H687" i="1"/>
  <c r="AB687" i="1" s="1"/>
  <c r="I687" i="1"/>
  <c r="G688" i="19" s="1"/>
  <c r="J687" i="1"/>
  <c r="K687" i="1"/>
  <c r="I688" i="19" s="1"/>
  <c r="I783" i="28" s="1"/>
  <c r="M687" i="1"/>
  <c r="AA687" i="1" s="1"/>
  <c r="N687" i="1"/>
  <c r="Z687" i="1" s="1"/>
  <c r="O687" i="1"/>
  <c r="AC687" i="1" s="1"/>
  <c r="B688" i="1"/>
  <c r="AE689" i="1" s="1"/>
  <c r="C688" i="1"/>
  <c r="C689" i="19" s="1"/>
  <c r="C690" i="21" s="1"/>
  <c r="E688" i="1"/>
  <c r="G688" i="1"/>
  <c r="AG689" i="1" s="1"/>
  <c r="H688" i="1"/>
  <c r="AH689" i="1" s="1"/>
  <c r="I688" i="1"/>
  <c r="G689" i="19" s="1"/>
  <c r="J688" i="1"/>
  <c r="K688" i="1"/>
  <c r="I689" i="19" s="1"/>
  <c r="I784" i="28" s="1"/>
  <c r="M688" i="1"/>
  <c r="AV689" i="1" s="1"/>
  <c r="N688" i="1"/>
  <c r="K689" i="19" s="1"/>
  <c r="J690" i="21" s="1"/>
  <c r="O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AN699" i="1" l="1"/>
  <c r="AT675" i="1"/>
  <c r="N825" i="28"/>
  <c r="B690" i="23"/>
  <c r="N810" i="28"/>
  <c r="D817" i="28"/>
  <c r="M810" i="28"/>
  <c r="G697" i="21"/>
  <c r="K697" i="22"/>
  <c r="M697" i="19"/>
  <c r="L809" i="28"/>
  <c r="J809" i="28"/>
  <c r="D802" i="28"/>
  <c r="N802" i="28" s="1"/>
  <c r="B704" i="21"/>
  <c r="B802" i="28"/>
  <c r="B704" i="22"/>
  <c r="J704" i="22"/>
  <c r="K802" i="28"/>
  <c r="K809" i="28" s="1"/>
  <c r="J704" i="21"/>
  <c r="G699" i="21"/>
  <c r="E704" i="22"/>
  <c r="E802" i="28"/>
  <c r="E809" i="28" s="1"/>
  <c r="E704" i="21"/>
  <c r="M807" i="28"/>
  <c r="N807" i="28"/>
  <c r="N806" i="28"/>
  <c r="M803" i="28"/>
  <c r="D704" i="21"/>
  <c r="I704" i="21"/>
  <c r="K704" i="22"/>
  <c r="F802" i="28"/>
  <c r="F809" i="28" s="1"/>
  <c r="I704" i="22"/>
  <c r="K704" i="21"/>
  <c r="M808" i="28"/>
  <c r="N808" i="28"/>
  <c r="F704" i="22"/>
  <c r="G802" i="28"/>
  <c r="G809" i="28" s="1"/>
  <c r="G704" i="21"/>
  <c r="G704" i="22"/>
  <c r="F704" i="21"/>
  <c r="H809" i="28"/>
  <c r="AN703" i="1"/>
  <c r="L798" i="28"/>
  <c r="AN696" i="1"/>
  <c r="AN701" i="1"/>
  <c r="F697" i="22"/>
  <c r="BA696" i="1"/>
  <c r="D796" i="28"/>
  <c r="M796" i="28" s="1"/>
  <c r="B701" i="23"/>
  <c r="B799" i="28"/>
  <c r="M799" i="28" s="1"/>
  <c r="AN698" i="1"/>
  <c r="F697" i="21"/>
  <c r="D697" i="21"/>
  <c r="D794" i="28"/>
  <c r="N794" i="28" s="1"/>
  <c r="G702" i="21"/>
  <c r="I697" i="23"/>
  <c r="G794" i="28"/>
  <c r="K698" i="22"/>
  <c r="D697" i="22"/>
  <c r="N798" i="28"/>
  <c r="L795" i="28"/>
  <c r="J799" i="28"/>
  <c r="D795" i="28"/>
  <c r="B698" i="23"/>
  <c r="C698" i="23"/>
  <c r="D698" i="21"/>
  <c r="D698" i="22"/>
  <c r="D699" i="21"/>
  <c r="J699" i="21"/>
  <c r="K796" i="28"/>
  <c r="J699" i="22"/>
  <c r="H699" i="23"/>
  <c r="B703" i="23"/>
  <c r="D800" i="28"/>
  <c r="D703" i="21"/>
  <c r="D703" i="22"/>
  <c r="C703" i="23"/>
  <c r="L794" i="28"/>
  <c r="E799" i="28"/>
  <c r="E702" i="21"/>
  <c r="E702" i="22"/>
  <c r="O697" i="19"/>
  <c r="J794" i="28"/>
  <c r="G697" i="23"/>
  <c r="I697" i="21"/>
  <c r="I697" i="22"/>
  <c r="K800" i="28"/>
  <c r="J703" i="21"/>
  <c r="H703" i="23"/>
  <c r="J703" i="22"/>
  <c r="C801" i="28"/>
  <c r="O702" i="19"/>
  <c r="I698" i="21"/>
  <c r="N697" i="19"/>
  <c r="H794" i="28"/>
  <c r="F697" i="23"/>
  <c r="H697" i="21"/>
  <c r="H697" i="22"/>
  <c r="H700" i="21"/>
  <c r="N700" i="19"/>
  <c r="H797" i="28"/>
  <c r="F700" i="23"/>
  <c r="H700" i="22"/>
  <c r="L800" i="28"/>
  <c r="K703" i="21"/>
  <c r="K703" i="22"/>
  <c r="I703" i="23"/>
  <c r="L797" i="28"/>
  <c r="K700" i="21"/>
  <c r="I700" i="23"/>
  <c r="K700" i="22"/>
  <c r="K701" i="22"/>
  <c r="G697" i="22"/>
  <c r="N799" i="28"/>
  <c r="D698" i="23"/>
  <c r="G698" i="23"/>
  <c r="D701" i="23"/>
  <c r="F701" i="21"/>
  <c r="F798" i="28"/>
  <c r="F701" i="22"/>
  <c r="J698" i="21"/>
  <c r="J698" i="22"/>
  <c r="H698" i="23"/>
  <c r="K795" i="28"/>
  <c r="J701" i="22"/>
  <c r="H701" i="23"/>
  <c r="J701" i="21"/>
  <c r="K798" i="28"/>
  <c r="G702" i="22"/>
  <c r="F703" i="22"/>
  <c r="D703" i="23"/>
  <c r="F703" i="21"/>
  <c r="F800" i="28"/>
  <c r="B698" i="21"/>
  <c r="B698" i="22"/>
  <c r="B795" i="28"/>
  <c r="E703" i="22"/>
  <c r="K794" i="28"/>
  <c r="F703" i="23"/>
  <c r="M698" i="19"/>
  <c r="G795" i="28"/>
  <c r="E698" i="23"/>
  <c r="G698" i="21"/>
  <c r="G698" i="22"/>
  <c r="G699" i="22"/>
  <c r="J795" i="28"/>
  <c r="N702" i="19"/>
  <c r="H702" i="22"/>
  <c r="H799" i="28"/>
  <c r="F702" i="23"/>
  <c r="H702" i="21"/>
  <c r="E797" i="28"/>
  <c r="E700" i="21"/>
  <c r="E700" i="22"/>
  <c r="D699" i="22"/>
  <c r="F799" i="28"/>
  <c r="D702" i="23"/>
  <c r="F702" i="22"/>
  <c r="F702" i="21"/>
  <c r="K697" i="21"/>
  <c r="K799" i="28"/>
  <c r="E703" i="21"/>
  <c r="J697" i="21"/>
  <c r="B699" i="22"/>
  <c r="M700" i="19"/>
  <c r="G797" i="28"/>
  <c r="E700" i="23"/>
  <c r="G700" i="22"/>
  <c r="G700" i="21"/>
  <c r="B701" i="22"/>
  <c r="B798" i="28"/>
  <c r="M798" i="28" s="1"/>
  <c r="B701" i="21"/>
  <c r="N701" i="19"/>
  <c r="H798" i="28"/>
  <c r="H701" i="22"/>
  <c r="F701" i="23"/>
  <c r="H701" i="21"/>
  <c r="B800" i="28"/>
  <c r="B703" i="21"/>
  <c r="B703" i="22"/>
  <c r="B697" i="22"/>
  <c r="B697" i="21"/>
  <c r="B794" i="28"/>
  <c r="N699" i="19"/>
  <c r="H699" i="21"/>
  <c r="H796" i="28"/>
  <c r="H699" i="22"/>
  <c r="F699" i="23"/>
  <c r="H703" i="22"/>
  <c r="M797" i="28"/>
  <c r="N797" i="28"/>
  <c r="M699" i="19"/>
  <c r="E796" i="28"/>
  <c r="E699" i="21"/>
  <c r="E699" i="22"/>
  <c r="AN702" i="1"/>
  <c r="M703" i="19"/>
  <c r="G800" i="28"/>
  <c r="E703" i="23"/>
  <c r="G703" i="21"/>
  <c r="G703" i="22"/>
  <c r="O703" i="19"/>
  <c r="J800" i="28"/>
  <c r="I703" i="22"/>
  <c r="G703" i="23"/>
  <c r="I703" i="21"/>
  <c r="N698" i="19"/>
  <c r="H698" i="22"/>
  <c r="H698" i="21"/>
  <c r="H795" i="28"/>
  <c r="F698" i="23"/>
  <c r="O700" i="19"/>
  <c r="J702" i="22"/>
  <c r="E800" i="28"/>
  <c r="B699" i="21"/>
  <c r="H703" i="21"/>
  <c r="B702" i="22"/>
  <c r="H700" i="23"/>
  <c r="J700" i="22"/>
  <c r="J700" i="21"/>
  <c r="K797" i="28"/>
  <c r="E701" i="22"/>
  <c r="E798" i="28"/>
  <c r="E701" i="21"/>
  <c r="E701" i="23"/>
  <c r="G701" i="21"/>
  <c r="G701" i="22"/>
  <c r="G798" i="28"/>
  <c r="M701" i="19"/>
  <c r="O701" i="19"/>
  <c r="J798" i="28"/>
  <c r="G701" i="23"/>
  <c r="I701" i="21"/>
  <c r="I701" i="22"/>
  <c r="I702" i="22"/>
  <c r="BA697" i="1"/>
  <c r="AN697" i="1"/>
  <c r="AN700" i="1"/>
  <c r="AO700" i="1"/>
  <c r="BA700" i="1"/>
  <c r="BA701" i="1"/>
  <c r="AO699" i="1"/>
  <c r="BA699" i="1"/>
  <c r="AO702" i="1"/>
  <c r="BA702" i="1"/>
  <c r="BA698" i="1"/>
  <c r="M690" i="19"/>
  <c r="H696" i="22"/>
  <c r="H791" i="28"/>
  <c r="K695" i="22"/>
  <c r="H792" i="28"/>
  <c r="F695" i="23"/>
  <c r="H693" i="23"/>
  <c r="F695" i="22"/>
  <c r="K788" i="28"/>
  <c r="J693" i="21"/>
  <c r="AN694" i="1"/>
  <c r="J693" i="22"/>
  <c r="G787" i="28"/>
  <c r="G786" i="28"/>
  <c r="G691" i="22"/>
  <c r="J792" i="28"/>
  <c r="E690" i="23"/>
  <c r="D696" i="22"/>
  <c r="F696" i="23"/>
  <c r="L791" i="28"/>
  <c r="K695" i="21"/>
  <c r="L790" i="28"/>
  <c r="D696" i="21"/>
  <c r="K694" i="22"/>
  <c r="D792" i="28"/>
  <c r="N792" i="28" s="1"/>
  <c r="K694" i="21"/>
  <c r="G696" i="23"/>
  <c r="E694" i="21"/>
  <c r="D790" i="28"/>
  <c r="N790" i="28" s="1"/>
  <c r="D694" i="22"/>
  <c r="J692" i="22"/>
  <c r="E696" i="21"/>
  <c r="N695" i="19"/>
  <c r="B691" i="21"/>
  <c r="E792" i="28"/>
  <c r="C786" i="28"/>
  <c r="C793" i="28" s="1"/>
  <c r="M693" i="19"/>
  <c r="G690" i="22"/>
  <c r="N791" i="28"/>
  <c r="F691" i="22"/>
  <c r="F787" i="28"/>
  <c r="F691" i="21"/>
  <c r="D691" i="23"/>
  <c r="AI689" i="1"/>
  <c r="AU689" i="1"/>
  <c r="F792" i="28"/>
  <c r="F696" i="22"/>
  <c r="F696" i="21"/>
  <c r="D696" i="23"/>
  <c r="M696" i="19"/>
  <c r="G792" i="28"/>
  <c r="G696" i="22"/>
  <c r="E696" i="23"/>
  <c r="G696" i="21"/>
  <c r="AO690" i="1"/>
  <c r="BA690" i="1"/>
  <c r="G790" i="28"/>
  <c r="E694" i="23"/>
  <c r="G694" i="21"/>
  <c r="G694" i="22"/>
  <c r="M694" i="19"/>
  <c r="AO695" i="1"/>
  <c r="BA695" i="1"/>
  <c r="H787" i="28"/>
  <c r="G690" i="21"/>
  <c r="O693" i="19"/>
  <c r="E790" i="28"/>
  <c r="BA691" i="1"/>
  <c r="AN691" i="1"/>
  <c r="B691" i="23"/>
  <c r="D787" i="28"/>
  <c r="C691" i="23"/>
  <c r="D691" i="22"/>
  <c r="D691" i="21"/>
  <c r="I696" i="23"/>
  <c r="K696" i="21"/>
  <c r="L792" i="28"/>
  <c r="K696" i="22"/>
  <c r="E691" i="23"/>
  <c r="E791" i="28"/>
  <c r="E695" i="21"/>
  <c r="E695" i="22"/>
  <c r="D692" i="22"/>
  <c r="B692" i="23"/>
  <c r="C692" i="23"/>
  <c r="D788" i="28"/>
  <c r="D692" i="21"/>
  <c r="AO692" i="1"/>
  <c r="BA692" i="1"/>
  <c r="I692" i="21"/>
  <c r="I692" i="22"/>
  <c r="G692" i="23"/>
  <c r="O692" i="19"/>
  <c r="J788" i="28"/>
  <c r="N694" i="19"/>
  <c r="H694" i="22"/>
  <c r="H790" i="28"/>
  <c r="F694" i="23"/>
  <c r="H694" i="21"/>
  <c r="K786" i="28"/>
  <c r="F691" i="23"/>
  <c r="I693" i="22"/>
  <c r="F689" i="19"/>
  <c r="AT689" i="1"/>
  <c r="D693" i="21"/>
  <c r="D789" i="28"/>
  <c r="B693" i="23"/>
  <c r="D693" i="22"/>
  <c r="C693" i="23"/>
  <c r="AO694" i="1"/>
  <c r="BA694" i="1"/>
  <c r="J690" i="22"/>
  <c r="F694" i="22"/>
  <c r="F790" i="28"/>
  <c r="D694" i="23"/>
  <c r="F694" i="21"/>
  <c r="I691" i="23"/>
  <c r="H692" i="23"/>
  <c r="H691" i="22"/>
  <c r="AQ689" i="1"/>
  <c r="K791" i="28"/>
  <c r="H695" i="23"/>
  <c r="J695" i="22"/>
  <c r="J695" i="21"/>
  <c r="AN690" i="1"/>
  <c r="AN695" i="1"/>
  <c r="G693" i="23"/>
  <c r="D692" i="23"/>
  <c r="B791" i="28"/>
  <c r="M791" i="28" s="1"/>
  <c r="B695" i="21"/>
  <c r="B695" i="22"/>
  <c r="E689" i="19"/>
  <c r="M689" i="19" s="1"/>
  <c r="AS689" i="1"/>
  <c r="AJ689" i="1"/>
  <c r="AK689" i="1"/>
  <c r="E692" i="22"/>
  <c r="E788" i="28"/>
  <c r="E692" i="21"/>
  <c r="O695" i="19"/>
  <c r="I695" i="22"/>
  <c r="J791" i="28"/>
  <c r="G695" i="23"/>
  <c r="I695" i="21"/>
  <c r="E692" i="23"/>
  <c r="G791" i="28"/>
  <c r="I693" i="21"/>
  <c r="F692" i="22"/>
  <c r="D693" i="23"/>
  <c r="F693" i="22"/>
  <c r="F693" i="21"/>
  <c r="F789" i="28"/>
  <c r="B694" i="22"/>
  <c r="B790" i="28"/>
  <c r="B694" i="21"/>
  <c r="AL689" i="1"/>
  <c r="AX689" i="1"/>
  <c r="AR689" i="1"/>
  <c r="AF689" i="1"/>
  <c r="AN689" i="1" s="1"/>
  <c r="AW689" i="1"/>
  <c r="AN692" i="1"/>
  <c r="F791" i="28"/>
  <c r="I696" i="21"/>
  <c r="H695" i="22"/>
  <c r="C690" i="22"/>
  <c r="E693" i="21"/>
  <c r="E789" i="28"/>
  <c r="E693" i="22"/>
  <c r="B696" i="22"/>
  <c r="B792" i="28"/>
  <c r="B696" i="21"/>
  <c r="E693" i="23"/>
  <c r="M695" i="19"/>
  <c r="J789" i="28"/>
  <c r="F692" i="21"/>
  <c r="H696" i="23"/>
  <c r="K792" i="28"/>
  <c r="J696" i="22"/>
  <c r="J696" i="21"/>
  <c r="F690" i="23"/>
  <c r="N690" i="19"/>
  <c r="AN693" i="1"/>
  <c r="AO693" i="1"/>
  <c r="BA693" i="1"/>
  <c r="H691" i="23"/>
  <c r="K787" i="28"/>
  <c r="J691" i="21"/>
  <c r="J692" i="21"/>
  <c r="J691" i="22"/>
  <c r="H788" i="28"/>
  <c r="H692" i="21"/>
  <c r="F692" i="23"/>
  <c r="H692" i="22"/>
  <c r="N692" i="19"/>
  <c r="H695" i="21"/>
  <c r="B695" i="23"/>
  <c r="N693" i="19"/>
  <c r="H789" i="28"/>
  <c r="F693" i="23"/>
  <c r="H693" i="22"/>
  <c r="H693" i="21"/>
  <c r="B696" i="23"/>
  <c r="D694" i="21"/>
  <c r="G695" i="21"/>
  <c r="B691" i="22"/>
  <c r="F788" i="28"/>
  <c r="AS682" i="1"/>
  <c r="AU685" i="1"/>
  <c r="AB683" i="1"/>
  <c r="AJ683" i="1"/>
  <c r="AQ683" i="1"/>
  <c r="BB683" i="1"/>
  <c r="AZ682" i="1"/>
  <c r="AT684" i="1"/>
  <c r="AX688" i="1"/>
  <c r="AR688" i="1"/>
  <c r="BG686" i="1"/>
  <c r="Z688" i="1"/>
  <c r="AR686" i="1"/>
  <c r="AU686" i="1"/>
  <c r="AF683" i="1"/>
  <c r="AO683" i="1" s="1"/>
  <c r="AZ686" i="1"/>
  <c r="BF686" i="1"/>
  <c r="AQ684" i="1"/>
  <c r="BI682" i="1"/>
  <c r="AE688" i="1"/>
  <c r="BH687" i="1"/>
  <c r="AJ686" i="1"/>
  <c r="AU684" i="1"/>
  <c r="AT683" i="1"/>
  <c r="AB682" i="1"/>
  <c r="AE685" i="1"/>
  <c r="C783" i="28"/>
  <c r="AA686" i="1"/>
  <c r="AE687" i="1"/>
  <c r="AH684" i="1"/>
  <c r="BH684" i="1"/>
  <c r="BE686" i="1"/>
  <c r="AT685" i="1"/>
  <c r="AL684" i="1"/>
  <c r="AR684" i="1"/>
  <c r="AC683" i="1"/>
  <c r="AC682" i="1"/>
  <c r="AU688" i="1"/>
  <c r="BE687" i="1"/>
  <c r="AS685" i="1"/>
  <c r="BJ684" i="1"/>
  <c r="AQ688" i="1"/>
  <c r="AW685" i="1"/>
  <c r="BG683" i="1"/>
  <c r="AL683" i="1"/>
  <c r="BE682" i="1"/>
  <c r="Q688" i="1"/>
  <c r="R688" i="1" s="1"/>
  <c r="BC687" i="1"/>
  <c r="Q687" i="1"/>
  <c r="R687" i="1" s="1"/>
  <c r="AS687" i="1"/>
  <c r="BD686" i="1"/>
  <c r="AH686" i="1"/>
  <c r="AK685" i="1"/>
  <c r="BE683" i="1"/>
  <c r="AG683" i="1"/>
  <c r="BJ682" i="1"/>
  <c r="AT682" i="1"/>
  <c r="K688" i="19"/>
  <c r="J689" i="21" s="1"/>
  <c r="BB687" i="1"/>
  <c r="AH685" i="1"/>
  <c r="AX687" i="1"/>
  <c r="AV686" i="1"/>
  <c r="Z685" i="1"/>
  <c r="AG684" i="1"/>
  <c r="AX683" i="1"/>
  <c r="AE683" i="1"/>
  <c r="BH682" i="1"/>
  <c r="AZ688" i="1"/>
  <c r="AV687" i="1"/>
  <c r="AQ687" i="1"/>
  <c r="BD685" i="1"/>
  <c r="AV683" i="1"/>
  <c r="BG682" i="1"/>
  <c r="AA682" i="1"/>
  <c r="K686" i="19"/>
  <c r="AR687" i="1"/>
  <c r="BJ686" i="1"/>
  <c r="AT686" i="1"/>
  <c r="AH688" i="1"/>
  <c r="BG687" i="1"/>
  <c r="AL687" i="1"/>
  <c r="BB685" i="1"/>
  <c r="AE684" i="1"/>
  <c r="AS683" i="1"/>
  <c r="BD682" i="1"/>
  <c r="AW682" i="1"/>
  <c r="AR682" i="1"/>
  <c r="AB688" i="1"/>
  <c r="BF687" i="1"/>
  <c r="AG687" i="1"/>
  <c r="AQ686" i="1"/>
  <c r="BH683" i="1"/>
  <c r="AR683" i="1"/>
  <c r="BC682" i="1"/>
  <c r="G783" i="28"/>
  <c r="G688" i="21"/>
  <c r="G688" i="22"/>
  <c r="E688" i="23"/>
  <c r="C779" i="28"/>
  <c r="C684" i="21"/>
  <c r="C684" i="22"/>
  <c r="B683" i="21"/>
  <c r="B778" i="28"/>
  <c r="B683" i="22"/>
  <c r="I785" i="28"/>
  <c r="G683" i="23"/>
  <c r="O683" i="19"/>
  <c r="N683" i="19"/>
  <c r="F683" i="23"/>
  <c r="H683" i="21"/>
  <c r="H683" i="22"/>
  <c r="H778" i="28"/>
  <c r="C784" i="28"/>
  <c r="C689" i="22"/>
  <c r="C689" i="21"/>
  <c r="B687" i="23"/>
  <c r="C687" i="23"/>
  <c r="M684" i="19"/>
  <c r="G684" i="21"/>
  <c r="G684" i="22"/>
  <c r="G779" i="28"/>
  <c r="E684" i="23"/>
  <c r="F683" i="22"/>
  <c r="F778" i="28"/>
  <c r="D683" i="23"/>
  <c r="F683" i="21"/>
  <c r="C782" i="28"/>
  <c r="C687" i="21"/>
  <c r="C687" i="22"/>
  <c r="F684" i="21"/>
  <c r="F684" i="22"/>
  <c r="F779" i="28"/>
  <c r="D684" i="23"/>
  <c r="G687" i="23"/>
  <c r="O687" i="19"/>
  <c r="C685" i="22"/>
  <c r="C780" i="28"/>
  <c r="C685" i="21"/>
  <c r="E684" i="22"/>
  <c r="E779" i="28"/>
  <c r="E684" i="21"/>
  <c r="I683" i="23"/>
  <c r="B683" i="23"/>
  <c r="C683" i="23"/>
  <c r="C686" i="21"/>
  <c r="D688" i="22"/>
  <c r="C688" i="23"/>
  <c r="D783" i="28"/>
  <c r="D688" i="21"/>
  <c r="L779" i="28"/>
  <c r="I684" i="23"/>
  <c r="K684" i="21"/>
  <c r="K684" i="22"/>
  <c r="D684" i="22"/>
  <c r="D779" i="28"/>
  <c r="C684" i="23"/>
  <c r="D684" i="21"/>
  <c r="C778" i="28"/>
  <c r="C683" i="21"/>
  <c r="C683" i="22"/>
  <c r="G780" i="28"/>
  <c r="AG686" i="1"/>
  <c r="BI686" i="1"/>
  <c r="BI685" i="1"/>
  <c r="AI685" i="1"/>
  <c r="BH685" i="1"/>
  <c r="AZ684" i="1"/>
  <c r="Q683" i="1"/>
  <c r="R683" i="1" s="1"/>
  <c r="BF682" i="1"/>
  <c r="AV682" i="1"/>
  <c r="AK682" i="1"/>
  <c r="Z682" i="1"/>
  <c r="E688" i="19"/>
  <c r="E686" i="19"/>
  <c r="E687" i="22" s="1"/>
  <c r="C688" i="22"/>
  <c r="E687" i="23"/>
  <c r="E683" i="23"/>
  <c r="C781" i="28"/>
  <c r="AT688" i="1"/>
  <c r="BJ688" i="1"/>
  <c r="AW687" i="1"/>
  <c r="AF687" i="1"/>
  <c r="AO687" i="1" s="1"/>
  <c r="AI688" i="1"/>
  <c r="BH686" i="1"/>
  <c r="AE686" i="1"/>
  <c r="BG685" i="1"/>
  <c r="AX684" i="1"/>
  <c r="Q684" i="1"/>
  <c r="R684" i="1" s="1"/>
  <c r="BI684" i="1"/>
  <c r="BC683" i="1"/>
  <c r="AU682" i="1"/>
  <c r="AJ682" i="1"/>
  <c r="H689" i="19"/>
  <c r="L688" i="19"/>
  <c r="H687" i="19"/>
  <c r="L686" i="19"/>
  <c r="D686" i="19"/>
  <c r="D782" i="28" s="1"/>
  <c r="H685" i="19"/>
  <c r="AG682" i="1"/>
  <c r="M687" i="19"/>
  <c r="K684" i="19"/>
  <c r="M683" i="19"/>
  <c r="C688" i="21"/>
  <c r="G689" i="22"/>
  <c r="G685" i="22"/>
  <c r="AT687" i="1"/>
  <c r="AS686" i="1"/>
  <c r="AK684" i="1"/>
  <c r="AF682" i="1"/>
  <c r="J688" i="19"/>
  <c r="B688" i="19"/>
  <c r="F687" i="19"/>
  <c r="J686" i="19"/>
  <c r="I687" i="21" s="1"/>
  <c r="B686" i="19"/>
  <c r="B687" i="21" s="1"/>
  <c r="F685" i="19"/>
  <c r="J684" i="19"/>
  <c r="B684" i="19"/>
  <c r="B684" i="23" s="1"/>
  <c r="G784" i="28"/>
  <c r="AW683" i="1"/>
  <c r="AE682" i="1"/>
  <c r="E685" i="19"/>
  <c r="M685" i="19" s="1"/>
  <c r="G689" i="21"/>
  <c r="G685" i="21"/>
  <c r="C686" i="22"/>
  <c r="AI684" i="1"/>
  <c r="AQ682" i="1"/>
  <c r="AI682" i="1"/>
  <c r="L689" i="19"/>
  <c r="D689" i="19"/>
  <c r="H688" i="19"/>
  <c r="L687" i="19"/>
  <c r="L685" i="19"/>
  <c r="D685" i="19"/>
  <c r="E685" i="23" s="1"/>
  <c r="H684" i="19"/>
  <c r="BI688" i="1"/>
  <c r="AK686" i="1"/>
  <c r="AR685" i="1"/>
  <c r="AX682" i="1"/>
  <c r="K687" i="19"/>
  <c r="G686" i="19"/>
  <c r="G782" i="28" s="1"/>
  <c r="K685" i="19"/>
  <c r="K683" i="19"/>
  <c r="AW686" i="1"/>
  <c r="BJ685" i="1"/>
  <c r="BG684" i="1"/>
  <c r="AF684" i="1"/>
  <c r="AO684" i="1" s="1"/>
  <c r="BF683" i="1"/>
  <c r="AL682" i="1"/>
  <c r="AH682" i="1"/>
  <c r="J689" i="19"/>
  <c r="B689" i="19"/>
  <c r="B690" i="21" s="1"/>
  <c r="F688" i="19"/>
  <c r="F686" i="19"/>
  <c r="J685" i="19"/>
  <c r="B685" i="19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I683" i="21" s="1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G683" i="21" s="1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L778" i="28" s="1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N817" i="28" l="1"/>
  <c r="M817" i="28"/>
  <c r="D809" i="28"/>
  <c r="N809" i="28" s="1"/>
  <c r="M802" i="28"/>
  <c r="B809" i="28"/>
  <c r="N796" i="28"/>
  <c r="E801" i="28"/>
  <c r="B801" i="28"/>
  <c r="F801" i="28"/>
  <c r="G801" i="28"/>
  <c r="J801" i="28"/>
  <c r="N800" i="28"/>
  <c r="M800" i="28"/>
  <c r="K801" i="28"/>
  <c r="H801" i="28"/>
  <c r="M795" i="28"/>
  <c r="N795" i="28"/>
  <c r="D801" i="28"/>
  <c r="L801" i="28"/>
  <c r="M794" i="28"/>
  <c r="M790" i="28"/>
  <c r="F689" i="21"/>
  <c r="M792" i="28"/>
  <c r="E689" i="21"/>
  <c r="G793" i="28"/>
  <c r="H690" i="21"/>
  <c r="F690" i="22"/>
  <c r="F690" i="21"/>
  <c r="F786" i="28"/>
  <c r="F793" i="28" s="1"/>
  <c r="K690" i="21"/>
  <c r="L786" i="28"/>
  <c r="L793" i="28" s="1"/>
  <c r="K690" i="22"/>
  <c r="E786" i="28"/>
  <c r="E793" i="28" s="1"/>
  <c r="E690" i="21"/>
  <c r="E690" i="22"/>
  <c r="M788" i="28"/>
  <c r="N788" i="28"/>
  <c r="H786" i="28"/>
  <c r="H793" i="28" s="1"/>
  <c r="BA689" i="1"/>
  <c r="AO689" i="1"/>
  <c r="D689" i="23"/>
  <c r="D690" i="21"/>
  <c r="D690" i="22"/>
  <c r="D786" i="28"/>
  <c r="I690" i="21"/>
  <c r="J786" i="28"/>
  <c r="J793" i="28" s="1"/>
  <c r="I690" i="22"/>
  <c r="H690" i="22"/>
  <c r="B690" i="22"/>
  <c r="M789" i="28"/>
  <c r="N789" i="28"/>
  <c r="K793" i="28"/>
  <c r="B786" i="28"/>
  <c r="B793" i="28" s="1"/>
  <c r="M787" i="28"/>
  <c r="N787" i="28"/>
  <c r="J686" i="21"/>
  <c r="J689" i="22"/>
  <c r="AN683" i="1"/>
  <c r="H688" i="23"/>
  <c r="BA684" i="1"/>
  <c r="E689" i="23"/>
  <c r="D778" i="28"/>
  <c r="N778" i="28" s="1"/>
  <c r="J688" i="21"/>
  <c r="K784" i="28"/>
  <c r="K783" i="28"/>
  <c r="E782" i="28"/>
  <c r="BA683" i="1"/>
  <c r="G687" i="22"/>
  <c r="AN687" i="1"/>
  <c r="F784" i="28"/>
  <c r="H686" i="23"/>
  <c r="N782" i="28"/>
  <c r="B689" i="22"/>
  <c r="B689" i="21"/>
  <c r="B784" i="28"/>
  <c r="K685" i="22"/>
  <c r="I685" i="23"/>
  <c r="L780" i="28"/>
  <c r="K685" i="21"/>
  <c r="AN684" i="1"/>
  <c r="O686" i="19"/>
  <c r="G686" i="23"/>
  <c r="I686" i="22"/>
  <c r="J781" i="28"/>
  <c r="I686" i="21"/>
  <c r="K781" i="28"/>
  <c r="D683" i="21"/>
  <c r="E784" i="28"/>
  <c r="J778" i="28"/>
  <c r="B783" i="28"/>
  <c r="M783" i="28" s="1"/>
  <c r="B688" i="21"/>
  <c r="B688" i="22"/>
  <c r="O689" i="19"/>
  <c r="G689" i="23"/>
  <c r="I689" i="21"/>
  <c r="J784" i="28"/>
  <c r="I689" i="22"/>
  <c r="G683" i="22"/>
  <c r="L782" i="28"/>
  <c r="I687" i="23"/>
  <c r="K687" i="21"/>
  <c r="K687" i="22"/>
  <c r="F687" i="22"/>
  <c r="F782" i="28"/>
  <c r="D687" i="23"/>
  <c r="F687" i="21"/>
  <c r="J688" i="22"/>
  <c r="N783" i="28"/>
  <c r="I687" i="22"/>
  <c r="E683" i="22"/>
  <c r="F689" i="22"/>
  <c r="K778" i="28"/>
  <c r="H683" i="23"/>
  <c r="J683" i="21"/>
  <c r="J683" i="22"/>
  <c r="D689" i="21"/>
  <c r="D784" i="28"/>
  <c r="D689" i="22"/>
  <c r="B689" i="23"/>
  <c r="C689" i="23"/>
  <c r="E685" i="21"/>
  <c r="E685" i="22"/>
  <c r="E780" i="28"/>
  <c r="O688" i="19"/>
  <c r="G688" i="23"/>
  <c r="J783" i="28"/>
  <c r="I688" i="21"/>
  <c r="I688" i="22"/>
  <c r="D781" i="28"/>
  <c r="D686" i="21"/>
  <c r="B686" i="23"/>
  <c r="D686" i="22"/>
  <c r="C686" i="23"/>
  <c r="B688" i="23"/>
  <c r="K683" i="22"/>
  <c r="E778" i="28"/>
  <c r="G778" i="28"/>
  <c r="N686" i="19"/>
  <c r="N685" i="19"/>
  <c r="F685" i="23"/>
  <c r="H780" i="28"/>
  <c r="H685" i="21"/>
  <c r="H685" i="22"/>
  <c r="B685" i="22"/>
  <c r="B780" i="28"/>
  <c r="B685" i="21"/>
  <c r="J685" i="22"/>
  <c r="H685" i="23"/>
  <c r="K780" i="28"/>
  <c r="J685" i="21"/>
  <c r="L784" i="28"/>
  <c r="K689" i="22"/>
  <c r="I689" i="23"/>
  <c r="K689" i="21"/>
  <c r="B779" i="28"/>
  <c r="M779" i="28" s="1"/>
  <c r="B684" i="21"/>
  <c r="B684" i="22"/>
  <c r="AN682" i="1"/>
  <c r="AO682" i="1"/>
  <c r="BA682" i="1"/>
  <c r="K779" i="28"/>
  <c r="H684" i="23"/>
  <c r="J684" i="21"/>
  <c r="J684" i="22"/>
  <c r="K686" i="21"/>
  <c r="I686" i="23"/>
  <c r="K686" i="22"/>
  <c r="L781" i="28"/>
  <c r="K683" i="21"/>
  <c r="J782" i="28"/>
  <c r="H686" i="21"/>
  <c r="O685" i="19"/>
  <c r="G685" i="23"/>
  <c r="J780" i="28"/>
  <c r="I685" i="21"/>
  <c r="I685" i="22"/>
  <c r="G781" i="28"/>
  <c r="G686" i="21"/>
  <c r="E686" i="23"/>
  <c r="G686" i="22"/>
  <c r="J686" i="22"/>
  <c r="O684" i="19"/>
  <c r="G684" i="23"/>
  <c r="I684" i="21"/>
  <c r="I684" i="22"/>
  <c r="J779" i="28"/>
  <c r="N687" i="19"/>
  <c r="F687" i="23"/>
  <c r="H687" i="21"/>
  <c r="H687" i="22"/>
  <c r="H782" i="28"/>
  <c r="G687" i="21"/>
  <c r="B687" i="22"/>
  <c r="D687" i="22"/>
  <c r="I683" i="22"/>
  <c r="H781" i="28"/>
  <c r="F688" i="23"/>
  <c r="H783" i="28"/>
  <c r="H688" i="21"/>
  <c r="H688" i="22"/>
  <c r="N688" i="19"/>
  <c r="F781" i="28"/>
  <c r="F686" i="21"/>
  <c r="D686" i="23"/>
  <c r="F686" i="22"/>
  <c r="K782" i="28"/>
  <c r="H687" i="23"/>
  <c r="J687" i="21"/>
  <c r="J687" i="22"/>
  <c r="F684" i="23"/>
  <c r="H684" i="21"/>
  <c r="H684" i="22"/>
  <c r="H779" i="28"/>
  <c r="N684" i="19"/>
  <c r="F780" i="28"/>
  <c r="F685" i="21"/>
  <c r="F685" i="22"/>
  <c r="D685" i="23"/>
  <c r="I688" i="23"/>
  <c r="L783" i="28"/>
  <c r="K688" i="21"/>
  <c r="K688" i="22"/>
  <c r="M686" i="19"/>
  <c r="E781" i="28"/>
  <c r="E686" i="21"/>
  <c r="E686" i="22"/>
  <c r="C785" i="28"/>
  <c r="D683" i="22"/>
  <c r="E687" i="21"/>
  <c r="H686" i="22"/>
  <c r="N779" i="28"/>
  <c r="E683" i="21"/>
  <c r="F783" i="28"/>
  <c r="F688" i="21"/>
  <c r="F688" i="22"/>
  <c r="D688" i="23"/>
  <c r="D685" i="21"/>
  <c r="D685" i="22"/>
  <c r="B685" i="23"/>
  <c r="C685" i="23"/>
  <c r="D780" i="28"/>
  <c r="B686" i="21"/>
  <c r="B686" i="22"/>
  <c r="B781" i="28"/>
  <c r="BA687" i="1"/>
  <c r="N689" i="19"/>
  <c r="F689" i="23"/>
  <c r="H689" i="21"/>
  <c r="H784" i="28"/>
  <c r="H689" i="22"/>
  <c r="E688" i="22"/>
  <c r="E783" i="28"/>
  <c r="E688" i="21"/>
  <c r="B782" i="28"/>
  <c r="M782" i="28" s="1"/>
  <c r="D687" i="21"/>
  <c r="H689" i="23"/>
  <c r="E689" i="22"/>
  <c r="F686" i="23"/>
  <c r="M688" i="19"/>
  <c r="AN686" i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M809" i="28" l="1"/>
  <c r="BG651" i="1"/>
  <c r="N801" i="28"/>
  <c r="M801" i="28"/>
  <c r="I651" i="23"/>
  <c r="N786" i="28"/>
  <c r="D793" i="28"/>
  <c r="M786" i="28"/>
  <c r="M778" i="28"/>
  <c r="N773" i="28"/>
  <c r="F785" i="28"/>
  <c r="G785" i="28"/>
  <c r="B785" i="28"/>
  <c r="L785" i="28"/>
  <c r="H785" i="28"/>
  <c r="M781" i="28"/>
  <c r="N781" i="28"/>
  <c r="E785" i="28"/>
  <c r="K785" i="28"/>
  <c r="M780" i="28"/>
  <c r="N780" i="28"/>
  <c r="D785" i="28"/>
  <c r="D844" i="28" s="1"/>
  <c r="J785" i="28"/>
  <c r="N784" i="28"/>
  <c r="M784" i="28"/>
  <c r="J777" i="28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93" i="28" l="1"/>
  <c r="M793" i="28"/>
  <c r="M785" i="28"/>
  <c r="N785" i="28"/>
  <c r="BG641" i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J605" i="1"/>
  <c r="K605" i="1"/>
  <c r="I606" i="19" s="1"/>
  <c r="I690" i="28" s="1"/>
  <c r="M605" i="1"/>
  <c r="J606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J608" i="1"/>
  <c r="H609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H609" i="1"/>
  <c r="F610" i="19" s="1"/>
  <c r="I609" i="1"/>
  <c r="G610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I610" i="1"/>
  <c r="G611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H611" i="1"/>
  <c r="F612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H598" i="1"/>
  <c r="F599" i="19" s="1"/>
  <c r="I598" i="1"/>
  <c r="G599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H599" i="1"/>
  <c r="I599" i="1"/>
  <c r="J599" i="1"/>
  <c r="H600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J600" i="1"/>
  <c r="H601" i="19" s="1"/>
  <c r="K600" i="1"/>
  <c r="I601" i="19" s="1"/>
  <c r="I684" i="28" s="1"/>
  <c r="M600" i="1"/>
  <c r="J601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H603" i="1"/>
  <c r="I603" i="1"/>
  <c r="G604" i="19" s="1"/>
  <c r="J603" i="1"/>
  <c r="H604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J604" i="1"/>
  <c r="H605" i="19" s="1"/>
  <c r="K604" i="1"/>
  <c r="I605" i="19" s="1"/>
  <c r="I688" i="28" s="1"/>
  <c r="M604" i="1"/>
  <c r="J605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D619" i="23"/>
  <c r="H702" i="28"/>
  <c r="H617" i="22"/>
  <c r="F617" i="23"/>
  <c r="H617" i="21"/>
  <c r="N615" i="19"/>
  <c r="O614" i="19"/>
  <c r="F613" i="23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616" i="22"/>
  <c r="H701" i="28"/>
  <c r="BC614" i="1"/>
  <c r="AI615" i="1"/>
  <c r="AU615" i="1"/>
  <c r="C703" i="28"/>
  <c r="M615" i="19"/>
  <c r="G700" i="28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H614" i="19"/>
  <c r="C617" i="21"/>
  <c r="G615" i="21"/>
  <c r="C616" i="22"/>
  <c r="AV613" i="1"/>
  <c r="BE613" i="1"/>
  <c r="BJ618" i="1"/>
  <c r="Z618" i="1"/>
  <c r="BB618" i="1"/>
  <c r="BC618" i="1"/>
  <c r="BD617" i="1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BC612" i="1"/>
  <c r="AI612" i="1"/>
  <c r="BD612" i="1"/>
  <c r="AU612" i="1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H608" i="19"/>
  <c r="C612" i="21"/>
  <c r="C696" i="28"/>
  <c r="B606" i="21"/>
  <c r="B606" i="22"/>
  <c r="B691" i="28"/>
  <c r="B607" i="21"/>
  <c r="B607" i="22"/>
  <c r="AS605" i="1"/>
  <c r="C694" i="28"/>
  <c r="F609" i="19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L611" i="19"/>
  <c r="D611" i="19"/>
  <c r="J609" i="19"/>
  <c r="B609" i="19"/>
  <c r="F608" i="19"/>
  <c r="J607" i="19"/>
  <c r="E606" i="19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J604" i="19"/>
  <c r="B604" i="19"/>
  <c r="J602" i="19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F603" i="19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K599" i="19"/>
  <c r="AB604" i="1"/>
  <c r="AE603" i="1"/>
  <c r="BE602" i="1"/>
  <c r="AQ602" i="1"/>
  <c r="BE600" i="1"/>
  <c r="BB599" i="1"/>
  <c r="Q599" i="1"/>
  <c r="R599" i="1" s="1"/>
  <c r="BD598" i="1"/>
  <c r="F604" i="19"/>
  <c r="K603" i="19"/>
  <c r="F602" i="19"/>
  <c r="J599" i="19"/>
  <c r="G605" i="22"/>
  <c r="AR603" i="1"/>
  <c r="AZ599" i="1"/>
  <c r="AL599" i="1"/>
  <c r="BD599" i="1"/>
  <c r="AZ598" i="1"/>
  <c r="AA598" i="1"/>
  <c r="J603" i="19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H591" i="1"/>
  <c r="I591" i="1"/>
  <c r="J591" i="1"/>
  <c r="H592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N592" i="1"/>
  <c r="Z592" i="1" s="1"/>
  <c r="O592" i="1"/>
  <c r="B593" i="1"/>
  <c r="C593" i="1"/>
  <c r="C594" i="19" s="1"/>
  <c r="E593" i="1"/>
  <c r="D594" i="19" s="1"/>
  <c r="G593" i="1"/>
  <c r="E594" i="19" s="1"/>
  <c r="H593" i="1"/>
  <c r="I593" i="1"/>
  <c r="J593" i="1"/>
  <c r="H594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H594" i="1"/>
  <c r="F595" i="19" s="1"/>
  <c r="I594" i="1"/>
  <c r="G595" i="19" s="1"/>
  <c r="J594" i="1"/>
  <c r="H595" i="19" s="1"/>
  <c r="K594" i="1"/>
  <c r="I595" i="19" s="1"/>
  <c r="I677" i="28" s="1"/>
  <c r="M594" i="1"/>
  <c r="J595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I595" i="1"/>
  <c r="J595" i="1"/>
  <c r="H596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J596" i="1"/>
  <c r="K596" i="1"/>
  <c r="I597" i="19" s="1"/>
  <c r="I679" i="28" s="1"/>
  <c r="M596" i="1"/>
  <c r="J597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D701" i="28"/>
  <c r="N701" i="28" s="1"/>
  <c r="N613" i="19"/>
  <c r="E614" i="22"/>
  <c r="H618" i="23"/>
  <c r="I618" i="23"/>
  <c r="D619" i="21"/>
  <c r="M613" i="19"/>
  <c r="J684" i="28"/>
  <c r="D601" i="23"/>
  <c r="O610" i="19"/>
  <c r="N608" i="19"/>
  <c r="BA614" i="1"/>
  <c r="AN614" i="1"/>
  <c r="F614" i="22"/>
  <c r="F699" i="28"/>
  <c r="F614" i="21"/>
  <c r="D614" i="23"/>
  <c r="BA612" i="1"/>
  <c r="AN612" i="1"/>
  <c r="H619" i="23"/>
  <c r="J619" i="22"/>
  <c r="K704" i="28"/>
  <c r="J619" i="21"/>
  <c r="E701" i="28"/>
  <c r="E616" i="22"/>
  <c r="E616" i="21"/>
  <c r="D698" i="28"/>
  <c r="D615" i="23"/>
  <c r="N610" i="19"/>
  <c r="F607" i="23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702" i="28"/>
  <c r="E617" i="22"/>
  <c r="E617" i="21"/>
  <c r="O617" i="19"/>
  <c r="F703" i="28"/>
  <c r="D618" i="23"/>
  <c r="F618" i="22"/>
  <c r="F618" i="21"/>
  <c r="H613" i="21"/>
  <c r="F619" i="22"/>
  <c r="E611" i="21"/>
  <c r="D601" i="21"/>
  <c r="G601" i="22"/>
  <c r="B602" i="23"/>
  <c r="J602" i="21"/>
  <c r="H617" i="23"/>
  <c r="K702" i="28"/>
  <c r="J617" i="21"/>
  <c r="J617" i="22"/>
  <c r="G619" i="23"/>
  <c r="J704" i="28"/>
  <c r="O619" i="19"/>
  <c r="I619" i="22"/>
  <c r="I619" i="21"/>
  <c r="O615" i="19"/>
  <c r="G615" i="23"/>
  <c r="J700" i="28"/>
  <c r="I615" i="22"/>
  <c r="I615" i="21"/>
  <c r="H703" i="28"/>
  <c r="H618" i="21"/>
  <c r="H618" i="22"/>
  <c r="N618" i="19"/>
  <c r="F618" i="23"/>
  <c r="H704" i="28"/>
  <c r="J618" i="21"/>
  <c r="M616" i="19"/>
  <c r="E616" i="23"/>
  <c r="G701" i="28"/>
  <c r="G616" i="22"/>
  <c r="G616" i="21"/>
  <c r="H698" i="28"/>
  <c r="F704" i="28"/>
  <c r="O601" i="19"/>
  <c r="G613" i="21"/>
  <c r="G698" i="28"/>
  <c r="H600" i="21"/>
  <c r="G603" i="21"/>
  <c r="E610" i="23"/>
  <c r="B611" i="23"/>
  <c r="H690" i="28"/>
  <c r="B692" i="28"/>
  <c r="I616" i="21"/>
  <c r="N614" i="19"/>
  <c r="H699" i="28"/>
  <c r="H614" i="22"/>
  <c r="H614" i="21"/>
  <c r="F614" i="23"/>
  <c r="H616" i="23"/>
  <c r="K701" i="28"/>
  <c r="J616" i="22"/>
  <c r="J616" i="21"/>
  <c r="K703" i="28"/>
  <c r="G613" i="23"/>
  <c r="I613" i="22"/>
  <c r="O613" i="19"/>
  <c r="J698" i="28"/>
  <c r="I613" i="21"/>
  <c r="BA613" i="1"/>
  <c r="B618" i="21"/>
  <c r="B703" i="28"/>
  <c r="B618" i="22"/>
  <c r="F700" i="28"/>
  <c r="M619" i="19"/>
  <c r="E619" i="23"/>
  <c r="G704" i="28"/>
  <c r="G619" i="22"/>
  <c r="G619" i="21"/>
  <c r="J618" i="22"/>
  <c r="H613" i="22"/>
  <c r="H615" i="22"/>
  <c r="K600" i="22"/>
  <c r="K684" i="28"/>
  <c r="E687" i="28"/>
  <c r="K602" i="22"/>
  <c r="E608" i="22"/>
  <c r="O608" i="19"/>
  <c r="C612" i="23"/>
  <c r="D607" i="23"/>
  <c r="I615" i="23"/>
  <c r="K615" i="22"/>
  <c r="K615" i="21"/>
  <c r="K616" i="22"/>
  <c r="L700" i="28"/>
  <c r="D613" i="21"/>
  <c r="E704" i="28"/>
  <c r="E619" i="21"/>
  <c r="E619" i="22"/>
  <c r="H615" i="21"/>
  <c r="H605" i="23"/>
  <c r="I605" i="22"/>
  <c r="J608" i="21"/>
  <c r="E609" i="21"/>
  <c r="O612" i="19"/>
  <c r="I607" i="23"/>
  <c r="K698" i="28"/>
  <c r="H613" i="23"/>
  <c r="J613" i="22"/>
  <c r="J613" i="21"/>
  <c r="O618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682" i="28"/>
  <c r="B606" i="23"/>
  <c r="G608" i="22"/>
  <c r="B611" i="21"/>
  <c r="J606" i="22"/>
  <c r="B700" i="28"/>
  <c r="B615" i="22"/>
  <c r="B615" i="21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C680" i="28"/>
  <c r="AE597" i="1"/>
  <c r="E597" i="19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AJ594" i="1"/>
  <c r="AT597" i="1"/>
  <c r="F598" i="19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C595" i="21"/>
  <c r="BE597" i="1"/>
  <c r="AG595" i="1"/>
  <c r="BE593" i="1"/>
  <c r="K593" i="19"/>
  <c r="G592" i="19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K585" i="1"/>
  <c r="I586" i="19" s="1"/>
  <c r="I667" i="28" s="1"/>
  <c r="M585" i="1"/>
  <c r="J586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N586" i="1"/>
  <c r="K587" i="19" s="1"/>
  <c r="O586" i="1"/>
  <c r="L587" i="19" s="1"/>
  <c r="B587" i="1"/>
  <c r="C587" i="1"/>
  <c r="C588" i="19" s="1"/>
  <c r="E587" i="1"/>
  <c r="G587" i="1"/>
  <c r="E588" i="19" s="1"/>
  <c r="H587" i="1"/>
  <c r="F588" i="19" s="1"/>
  <c r="I587" i="1"/>
  <c r="G588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I588" i="1"/>
  <c r="G589" i="19" s="1"/>
  <c r="J588" i="1"/>
  <c r="H589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I589" i="1"/>
  <c r="G590" i="19" s="1"/>
  <c r="J589" i="1"/>
  <c r="H590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O594" i="19"/>
  <c r="H705" i="28"/>
  <c r="E594" i="22"/>
  <c r="J596" i="22"/>
  <c r="K705" i="28"/>
  <c r="J705" i="28"/>
  <c r="I596" i="21"/>
  <c r="D596" i="21"/>
  <c r="D676" i="28"/>
  <c r="N676" i="28" s="1"/>
  <c r="D599" i="22"/>
  <c r="H597" i="22"/>
  <c r="M598" i="19"/>
  <c r="B705" i="28"/>
  <c r="G705" i="28"/>
  <c r="M700" i="28"/>
  <c r="H594" i="22"/>
  <c r="J599" i="22"/>
  <c r="O592" i="19"/>
  <c r="G597" i="21"/>
  <c r="F592" i="23"/>
  <c r="N596" i="19"/>
  <c r="K599" i="21"/>
  <c r="B594" i="21"/>
  <c r="B597" i="22"/>
  <c r="I594" i="23"/>
  <c r="I598" i="22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L590" i="19"/>
  <c r="BG589" i="1"/>
  <c r="AC589" i="1"/>
  <c r="AA588" i="1"/>
  <c r="J589" i="19"/>
  <c r="AK590" i="1"/>
  <c r="Z590" i="1"/>
  <c r="BF590" i="1"/>
  <c r="K591" i="19"/>
  <c r="AA589" i="1"/>
  <c r="J590" i="19"/>
  <c r="AA590" i="1"/>
  <c r="BE590" i="1"/>
  <c r="J591" i="19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C590" i="21"/>
  <c r="C590" i="22"/>
  <c r="C671" i="28"/>
  <c r="H585" i="23"/>
  <c r="F671" i="28"/>
  <c r="F590" i="21"/>
  <c r="F590" i="22"/>
  <c r="AH586" i="1"/>
  <c r="F586" i="19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C587" i="21"/>
  <c r="H671" i="28"/>
  <c r="BI590" i="1"/>
  <c r="AK586" i="1"/>
  <c r="J587" i="21"/>
  <c r="K668" i="28"/>
  <c r="BH590" i="1"/>
  <c r="AH590" i="1"/>
  <c r="BE584" i="1"/>
  <c r="H591" i="19"/>
  <c r="E590" i="19"/>
  <c r="G585" i="19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N705" i="28"/>
  <c r="M705" i="28"/>
  <c r="E669" i="28"/>
  <c r="E588" i="23"/>
  <c r="K587" i="21"/>
  <c r="D674" i="28"/>
  <c r="N674" i="28" s="1"/>
  <c r="G588" i="22"/>
  <c r="B586" i="21"/>
  <c r="F591" i="22"/>
  <c r="E670" i="28"/>
  <c r="M590" i="19"/>
  <c r="I586" i="22"/>
  <c r="G674" i="28"/>
  <c r="G681" i="28" s="1"/>
  <c r="H586" i="22"/>
  <c r="B587" i="23"/>
  <c r="N588" i="19"/>
  <c r="F669" i="28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J577" i="1"/>
  <c r="H578" i="19" s="1"/>
  <c r="K577" i="1"/>
  <c r="I578" i="19" s="1"/>
  <c r="I658" i="28" s="1"/>
  <c r="M577" i="1"/>
  <c r="J578" i="19" s="1"/>
  <c r="N577" i="1"/>
  <c r="K578" i="19" s="1"/>
  <c r="O577" i="1"/>
  <c r="B578" i="1"/>
  <c r="C578" i="1"/>
  <c r="C579" i="19" s="1"/>
  <c r="E578" i="1"/>
  <c r="D579" i="19" s="1"/>
  <c r="G578" i="1"/>
  <c r="E579" i="19" s="1"/>
  <c r="H578" i="1"/>
  <c r="F579" i="19" s="1"/>
  <c r="I578" i="1"/>
  <c r="G579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I579" i="1"/>
  <c r="G580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H580" i="1"/>
  <c r="I580" i="1"/>
  <c r="J580" i="1"/>
  <c r="H581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I581" i="1"/>
  <c r="G582" i="19" s="1"/>
  <c r="J581" i="1"/>
  <c r="K581" i="1"/>
  <c r="I582" i="19" s="1"/>
  <c r="I662" i="28" s="1"/>
  <c r="M581" i="1"/>
  <c r="J582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I582" i="1"/>
  <c r="G583" i="19" s="1"/>
  <c r="J582" i="1"/>
  <c r="H583" i="19" s="1"/>
  <c r="K582" i="1"/>
  <c r="I583" i="19" s="1"/>
  <c r="I663" i="28" s="1"/>
  <c r="M582" i="1"/>
  <c r="J583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H570" i="1"/>
  <c r="F571" i="19" s="1"/>
  <c r="I570" i="1"/>
  <c r="J570" i="1"/>
  <c r="H571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N571" i="1"/>
  <c r="K572" i="19" s="1"/>
  <c r="O571" i="1"/>
  <c r="B572" i="1"/>
  <c r="C572" i="1"/>
  <c r="C573" i="19" s="1"/>
  <c r="E572" i="1"/>
  <c r="G572" i="1"/>
  <c r="E573" i="19" s="1"/>
  <c r="H572" i="1"/>
  <c r="F573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J575" i="1"/>
  <c r="K575" i="1"/>
  <c r="I576" i="19" s="1"/>
  <c r="I655" i="28" s="1"/>
  <c r="M575" i="1"/>
  <c r="J576" i="19" s="1"/>
  <c r="N575" i="1"/>
  <c r="K576" i="19" s="1"/>
  <c r="O575" i="1"/>
  <c r="B576" i="1"/>
  <c r="C576" i="1"/>
  <c r="C577" i="19" s="1"/>
  <c r="E576" i="1"/>
  <c r="D577" i="19" s="1"/>
  <c r="G576" i="1"/>
  <c r="E577" i="19" s="1"/>
  <c r="H576" i="1"/>
  <c r="F577" i="19" s="1"/>
  <c r="I576" i="1"/>
  <c r="J576" i="1"/>
  <c r="H577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J580" i="19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B579" i="19"/>
  <c r="F578" i="19"/>
  <c r="AH583" i="1"/>
  <c r="BE580" i="1"/>
  <c r="AW578" i="1"/>
  <c r="AZ577" i="1"/>
  <c r="AF577" i="1"/>
  <c r="F584" i="19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572" i="19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BI576" i="1"/>
  <c r="BH575" i="1"/>
  <c r="AK575" i="1"/>
  <c r="AW574" i="1"/>
  <c r="AV572" i="1"/>
  <c r="AK572" i="1"/>
  <c r="AS571" i="1"/>
  <c r="AG571" i="1"/>
  <c r="C575" i="23"/>
  <c r="H574" i="19"/>
  <c r="J573" i="19"/>
  <c r="E572" i="19"/>
  <c r="BH570" i="1"/>
  <c r="G571" i="19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575" i="19"/>
  <c r="BH576" i="1"/>
  <c r="G577" i="19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H563" i="1"/>
  <c r="F564" i="19" s="1"/>
  <c r="I563" i="1"/>
  <c r="G564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H564" i="1"/>
  <c r="AB564" i="1" s="1"/>
  <c r="I564" i="1"/>
  <c r="G565" i="19" s="1"/>
  <c r="J564" i="1"/>
  <c r="K564" i="1"/>
  <c r="I565" i="19" s="1"/>
  <c r="I643" i="28" s="1"/>
  <c r="M564" i="1"/>
  <c r="J565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J566" i="1"/>
  <c r="H567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H567" i="1"/>
  <c r="I567" i="1"/>
  <c r="J567" i="1"/>
  <c r="K567" i="1"/>
  <c r="I568" i="19" s="1"/>
  <c r="I646" i="28" s="1"/>
  <c r="M567" i="1"/>
  <c r="J568" i="19" s="1"/>
  <c r="N567" i="1"/>
  <c r="K568" i="19" s="1"/>
  <c r="O567" i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BG567" i="1" l="1"/>
  <c r="I575" i="23"/>
  <c r="K581" i="21"/>
  <c r="H573" i="23"/>
  <c r="D579" i="22"/>
  <c r="J655" i="28"/>
  <c r="F577" i="21"/>
  <c r="J582" i="22"/>
  <c r="J583" i="21"/>
  <c r="K653" i="28"/>
  <c r="B655" i="28"/>
  <c r="I577" i="22"/>
  <c r="B651" i="28"/>
  <c r="M582" i="19"/>
  <c r="H656" i="28"/>
  <c r="J572" i="22"/>
  <c r="I572" i="21"/>
  <c r="I584" i="21"/>
  <c r="M575" i="19"/>
  <c r="F662" i="28"/>
  <c r="B582" i="21"/>
  <c r="B658" i="28"/>
  <c r="K573" i="22"/>
  <c r="D571" i="23"/>
  <c r="I582" i="22"/>
  <c r="F579" i="21"/>
  <c r="H583" i="22"/>
  <c r="H581" i="22"/>
  <c r="F573" i="22"/>
  <c r="G574" i="21"/>
  <c r="M576" i="19"/>
  <c r="E573" i="21"/>
  <c r="O578" i="19"/>
  <c r="E575" i="21"/>
  <c r="G576" i="23"/>
  <c r="G662" i="28"/>
  <c r="G582" i="23"/>
  <c r="D580" i="23"/>
  <c r="H659" i="28"/>
  <c r="E580" i="22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M655" i="28" s="1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BH568" i="1"/>
  <c r="G569" i="19"/>
  <c r="BF567" i="1"/>
  <c r="AG565" i="1"/>
  <c r="G568" i="19"/>
  <c r="AG569" i="1"/>
  <c r="AV567" i="1"/>
  <c r="BC566" i="1"/>
  <c r="BI565" i="1"/>
  <c r="BB564" i="1"/>
  <c r="AZ564" i="1"/>
  <c r="F570" i="19"/>
  <c r="E569" i="19"/>
  <c r="D567" i="21"/>
  <c r="BD567" i="1"/>
  <c r="AR567" i="1"/>
  <c r="BE567" i="1"/>
  <c r="Z566" i="1"/>
  <c r="AW566" i="1"/>
  <c r="BE565" i="1"/>
  <c r="J566" i="19"/>
  <c r="AZ567" i="1"/>
  <c r="AK566" i="1"/>
  <c r="BJ565" i="1"/>
  <c r="H569" i="19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AG566" i="1"/>
  <c r="E566" i="19"/>
  <c r="AL569" i="1"/>
  <c r="BC568" i="1"/>
  <c r="J569" i="19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564" i="19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F569" i="19"/>
  <c r="B568" i="19"/>
  <c r="F565" i="19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I556" i="1"/>
  <c r="G557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H557" i="1"/>
  <c r="Q557" i="1" s="1"/>
  <c r="I557" i="1"/>
  <c r="J557" i="1"/>
  <c r="H558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I558" i="1"/>
  <c r="G559" i="19" s="1"/>
  <c r="J558" i="1"/>
  <c r="H559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H559" i="1"/>
  <c r="AB559" i="1" s="1"/>
  <c r="I559" i="1"/>
  <c r="G560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H561" i="1"/>
  <c r="Q561" i="1" s="1"/>
  <c r="I561" i="1"/>
  <c r="J561" i="1"/>
  <c r="H562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N562" i="1"/>
  <c r="Z562" i="1" s="1"/>
  <c r="O562" i="1"/>
  <c r="BG562" i="1" l="1"/>
  <c r="M658" i="28"/>
  <c r="D566" i="23"/>
  <c r="M651" i="28"/>
  <c r="M566" i="19"/>
  <c r="G564" i="21"/>
  <c r="I568" i="21"/>
  <c r="H646" i="28"/>
  <c r="J569" i="22"/>
  <c r="B567" i="23"/>
  <c r="I565" i="22"/>
  <c r="B566" i="21"/>
  <c r="F565" i="23"/>
  <c r="B648" i="28"/>
  <c r="J568" i="21"/>
  <c r="J565" i="21"/>
  <c r="N567" i="19"/>
  <c r="J571" i="22"/>
  <c r="I565" i="23"/>
  <c r="G570" i="22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557" i="19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AU562" i="1"/>
  <c r="BF560" i="1"/>
  <c r="BB559" i="1"/>
  <c r="AE559" i="1"/>
  <c r="BG558" i="1"/>
  <c r="AH558" i="1"/>
  <c r="AI558" i="1"/>
  <c r="BI557" i="1"/>
  <c r="F563" i="19"/>
  <c r="K560" i="19"/>
  <c r="J558" i="19"/>
  <c r="B558" i="19"/>
  <c r="G560" i="21"/>
  <c r="C561" i="22"/>
  <c r="C557" i="23"/>
  <c r="BD560" i="1"/>
  <c r="M560" i="19"/>
  <c r="BJ557" i="1"/>
  <c r="AZ557" i="1"/>
  <c r="N562" i="19"/>
  <c r="E561" i="19"/>
  <c r="J560" i="19"/>
  <c r="B560" i="19"/>
  <c r="H559" i="21"/>
  <c r="C638" i="28"/>
  <c r="L560" i="19"/>
  <c r="AR562" i="1"/>
  <c r="AL560" i="1"/>
  <c r="AW559" i="1"/>
  <c r="BD558" i="1"/>
  <c r="AG558" i="1"/>
  <c r="E563" i="19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H550" i="1"/>
  <c r="AB550" i="1" s="1"/>
  <c r="I550" i="1"/>
  <c r="G551" i="19" s="1"/>
  <c r="J550" i="1"/>
  <c r="H551" i="19" s="1"/>
  <c r="K550" i="1"/>
  <c r="I551" i="19" s="1"/>
  <c r="I627" i="28" s="1"/>
  <c r="M550" i="1"/>
  <c r="J551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J554" i="1"/>
  <c r="H5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H555" i="1"/>
  <c r="I555" i="1"/>
  <c r="J555" i="1"/>
  <c r="H556" i="19" s="1"/>
  <c r="K555" i="1"/>
  <c r="I556" i="19" s="1"/>
  <c r="I632" i="28" s="1"/>
  <c r="M555" i="1"/>
  <c r="J556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639" i="28"/>
  <c r="J558" i="21"/>
  <c r="F639" i="28"/>
  <c r="K642" i="28"/>
  <c r="K649" i="28" s="1"/>
  <c r="F559" i="21"/>
  <c r="E560" i="22"/>
  <c r="B636" i="28"/>
  <c r="H558" i="22"/>
  <c r="H559" i="23"/>
  <c r="I561" i="23"/>
  <c r="H562" i="22"/>
  <c r="F561" i="22"/>
  <c r="F562" i="23"/>
  <c r="M558" i="19"/>
  <c r="G563" i="21"/>
  <c r="K561" i="21"/>
  <c r="J561" i="22"/>
  <c r="H564" i="22"/>
  <c r="H637" i="28"/>
  <c r="E560" i="23"/>
  <c r="B564" i="21"/>
  <c r="B638" i="28"/>
  <c r="I563" i="22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J553" i="19"/>
  <c r="G552" i="19"/>
  <c r="K551" i="19"/>
  <c r="H550" i="19"/>
  <c r="J550" i="19"/>
  <c r="F552" i="19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E552" i="19"/>
  <c r="F550" i="19"/>
  <c r="C631" i="28"/>
  <c r="AK552" i="1"/>
  <c r="BI551" i="1"/>
  <c r="AJ550" i="1"/>
  <c r="AU551" i="1"/>
  <c r="K554" i="19"/>
  <c r="G553" i="19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B554" i="19"/>
  <c r="F553" i="19"/>
  <c r="K552" i="19"/>
  <c r="D550" i="19"/>
  <c r="AL555" i="1"/>
  <c r="BE555" i="1"/>
  <c r="BH554" i="1"/>
  <c r="AB552" i="1"/>
  <c r="Q550" i="1"/>
  <c r="R550" i="1" s="1"/>
  <c r="AZ549" i="1"/>
  <c r="J552" i="19"/>
  <c r="F551" i="19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K543" i="1"/>
  <c r="I544" i="19" s="1"/>
  <c r="I619" i="28" s="1"/>
  <c r="M543" i="1"/>
  <c r="J544" i="19" s="1"/>
  <c r="N543" i="1"/>
  <c r="Z543" i="1" s="1"/>
  <c r="O543" i="1"/>
  <c r="B544" i="1"/>
  <c r="C544" i="1"/>
  <c r="C545" i="19" s="1"/>
  <c r="E544" i="1"/>
  <c r="G544" i="1"/>
  <c r="E545" i="19" s="1"/>
  <c r="H544" i="1"/>
  <c r="F545" i="19" s="1"/>
  <c r="I544" i="1"/>
  <c r="G5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J545" i="1"/>
  <c r="K545" i="1"/>
  <c r="I546" i="19" s="1"/>
  <c r="I621" i="28" s="1"/>
  <c r="M545" i="1"/>
  <c r="J546" i="19" s="1"/>
  <c r="N545" i="1"/>
  <c r="Z545" i="1" s="1"/>
  <c r="O545" i="1"/>
  <c r="AC545" i="1" s="1"/>
  <c r="B546" i="1"/>
  <c r="C546" i="1"/>
  <c r="C547" i="19" s="1"/>
  <c r="E546" i="1"/>
  <c r="G546" i="1"/>
  <c r="E547" i="19" s="1"/>
  <c r="H546" i="1"/>
  <c r="F5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J547" i="1"/>
  <c r="H548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G555" i="23"/>
  <c r="B551" i="22"/>
  <c r="J555" i="22"/>
  <c r="G550" i="21"/>
  <c r="I552" i="23"/>
  <c r="G551" i="23"/>
  <c r="G631" i="28"/>
  <c r="B556" i="22"/>
  <c r="I550" i="23"/>
  <c r="D555" i="22"/>
  <c r="E629" i="28"/>
  <c r="K552" i="22"/>
  <c r="H551" i="22"/>
  <c r="K555" i="22"/>
  <c r="H555" i="21"/>
  <c r="E556" i="22"/>
  <c r="M550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AT547" i="1"/>
  <c r="AQ545" i="1"/>
  <c r="AJ543" i="1"/>
  <c r="BJ542" i="1"/>
  <c r="J543" i="19"/>
  <c r="AV542" i="1"/>
  <c r="AS547" i="1"/>
  <c r="E548" i="19"/>
  <c r="AG547" i="1"/>
  <c r="AJ547" i="1"/>
  <c r="AV546" i="1"/>
  <c r="J547" i="19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AH544" i="1"/>
  <c r="G543" i="19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BE541" i="1"/>
  <c r="AX540" i="1"/>
  <c r="AF540" i="1"/>
  <c r="AO540" i="1" s="1"/>
  <c r="AH539" i="1"/>
  <c r="AH538" i="1"/>
  <c r="BE537" i="1"/>
  <c r="AX536" i="1"/>
  <c r="K538" i="19"/>
  <c r="D537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C616" i="28"/>
  <c r="C542" i="21"/>
  <c r="C542" i="22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AJ540" i="1"/>
  <c r="AA540" i="1"/>
  <c r="AE541" i="1"/>
  <c r="B542" i="19"/>
  <c r="E539" i="22"/>
  <c r="E613" i="28"/>
  <c r="E539" i="21"/>
  <c r="Z536" i="1"/>
  <c r="K537" i="19"/>
  <c r="BF536" i="1"/>
  <c r="I541" i="22"/>
  <c r="J615" i="28"/>
  <c r="I541" i="21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C536" i="23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H528" i="1"/>
  <c r="F529" i="19" s="1"/>
  <c r="I528" i="1"/>
  <c r="G529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I529" i="1"/>
  <c r="G530" i="19" s="1"/>
  <c r="J529" i="1"/>
  <c r="H530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H530" i="1"/>
  <c r="I530" i="1"/>
  <c r="G531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J531" i="1"/>
  <c r="H532" i="19" s="1"/>
  <c r="K531" i="1"/>
  <c r="I532" i="19" s="1"/>
  <c r="I605" i="28" s="1"/>
  <c r="M531" i="1"/>
  <c r="J532" i="19" s="1"/>
  <c r="N531" i="1"/>
  <c r="K532" i="19" s="1"/>
  <c r="O531" i="1"/>
  <c r="AC531" i="1" s="1"/>
  <c r="B532" i="1"/>
  <c r="C532" i="1"/>
  <c r="C533" i="19" s="1"/>
  <c r="E532" i="1"/>
  <c r="G532" i="1"/>
  <c r="E533" i="19" s="1"/>
  <c r="H532" i="1"/>
  <c r="Q532" i="1" s="1"/>
  <c r="I532" i="1"/>
  <c r="G533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J533" i="1"/>
  <c r="H534" i="19" s="1"/>
  <c r="K533" i="1"/>
  <c r="I534" i="19" s="1"/>
  <c r="I607" i="28" s="1"/>
  <c r="M533" i="1"/>
  <c r="J534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H534" i="1"/>
  <c r="I534" i="1"/>
  <c r="G535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H521" i="1"/>
  <c r="F522" i="19" s="1"/>
  <c r="I521" i="1"/>
  <c r="G522" i="19" s="1"/>
  <c r="J521" i="1"/>
  <c r="H522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H522" i="1"/>
  <c r="F523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I523" i="1"/>
  <c r="G524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I524" i="1"/>
  <c r="J524" i="1"/>
  <c r="H525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J525" i="1"/>
  <c r="K525" i="1"/>
  <c r="I526" i="19" s="1"/>
  <c r="I598" i="28" s="1"/>
  <c r="M525" i="1"/>
  <c r="J526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H526" i="1"/>
  <c r="F527" i="19" s="1"/>
  <c r="I526" i="1"/>
  <c r="G527" i="19" s="1"/>
  <c r="J526" i="1"/>
  <c r="K526" i="1"/>
  <c r="I527" i="19" s="1"/>
  <c r="I599" i="28" s="1"/>
  <c r="M526" i="1"/>
  <c r="J527" i="19" s="1"/>
  <c r="N526" i="1"/>
  <c r="Z526" i="1" s="1"/>
  <c r="O526" i="1"/>
  <c r="B527" i="1"/>
  <c r="C527" i="1"/>
  <c r="C528" i="19" s="1"/>
  <c r="E527" i="1"/>
  <c r="G527" i="1"/>
  <c r="H527" i="1"/>
  <c r="F528" i="19" s="1"/>
  <c r="I527" i="1"/>
  <c r="G528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H515" i="1"/>
  <c r="I515" i="1"/>
  <c r="G516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H517" i="1"/>
  <c r="F518" i="19" s="1"/>
  <c r="I517" i="1"/>
  <c r="J517" i="1"/>
  <c r="K517" i="1"/>
  <c r="I518" i="19" s="1"/>
  <c r="I589" i="28" s="1"/>
  <c r="M517" i="1"/>
  <c r="J518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J519" i="1"/>
  <c r="H520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J520" i="1"/>
  <c r="H521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I507" i="1"/>
  <c r="G508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H508" i="1"/>
  <c r="AB508" i="1" s="1"/>
  <c r="I508" i="1"/>
  <c r="J508" i="1"/>
  <c r="K508" i="1"/>
  <c r="I509" i="19" s="1"/>
  <c r="I579" i="28" s="1"/>
  <c r="M508" i="1"/>
  <c r="J509" i="19" s="1"/>
  <c r="N508" i="1"/>
  <c r="Z508" i="1" s="1"/>
  <c r="O508" i="1"/>
  <c r="L509" i="19" s="1"/>
  <c r="B509" i="1"/>
  <c r="C509" i="1"/>
  <c r="C510" i="19" s="1"/>
  <c r="E509" i="1"/>
  <c r="G509" i="1"/>
  <c r="E510" i="19" s="1"/>
  <c r="H509" i="1"/>
  <c r="I509" i="1"/>
  <c r="G510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J510" i="1"/>
  <c r="H511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H511" i="1"/>
  <c r="Q511" i="1" s="1"/>
  <c r="I511" i="1"/>
  <c r="G512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J512" i="1"/>
  <c r="H513" i="19" s="1"/>
  <c r="K512" i="1"/>
  <c r="I513" i="19" s="1"/>
  <c r="I583" i="28" s="1"/>
  <c r="M512" i="1"/>
  <c r="J513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I513" i="1"/>
  <c r="G514" i="19" s="1"/>
  <c r="J513" i="1"/>
  <c r="H514" i="19" s="1"/>
  <c r="K513" i="1"/>
  <c r="I514" i="19" s="1"/>
  <c r="I584" i="28" s="1"/>
  <c r="M513" i="1"/>
  <c r="J514" i="19" s="1"/>
  <c r="N513" i="1"/>
  <c r="O513" i="1"/>
  <c r="L514" i="19" s="1"/>
  <c r="B500" i="1"/>
  <c r="C500" i="1"/>
  <c r="C501" i="19" s="1"/>
  <c r="E500" i="1"/>
  <c r="D501" i="19" s="1"/>
  <c r="G500" i="1"/>
  <c r="E501" i="19" s="1"/>
  <c r="H500" i="1"/>
  <c r="F501" i="19" s="1"/>
  <c r="I500" i="1"/>
  <c r="G501" i="19" s="1"/>
  <c r="J500" i="1"/>
  <c r="H501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I501" i="1"/>
  <c r="G502" i="19" s="1"/>
  <c r="J501" i="1"/>
  <c r="H502" i="19" s="1"/>
  <c r="K501" i="1"/>
  <c r="I502" i="19" s="1"/>
  <c r="I571" i="28" s="1"/>
  <c r="M501" i="1"/>
  <c r="J502" i="19" s="1"/>
  <c r="N501" i="1"/>
  <c r="O501" i="1"/>
  <c r="AC501" i="1" s="1"/>
  <c r="B502" i="1"/>
  <c r="C502" i="1"/>
  <c r="C503" i="19" s="1"/>
  <c r="E502" i="1"/>
  <c r="D503" i="19" s="1"/>
  <c r="G502" i="1"/>
  <c r="E503" i="19" s="1"/>
  <c r="H502" i="1"/>
  <c r="F503" i="19" s="1"/>
  <c r="I502" i="1"/>
  <c r="G503" i="19" s="1"/>
  <c r="J502" i="1"/>
  <c r="H503" i="19" s="1"/>
  <c r="K502" i="1"/>
  <c r="I503" i="19" s="1"/>
  <c r="I572" i="28" s="1"/>
  <c r="M502" i="1"/>
  <c r="N502" i="1"/>
  <c r="O502" i="1"/>
  <c r="B503" i="1"/>
  <c r="B504" i="19" s="1"/>
  <c r="C503" i="1"/>
  <c r="C504" i="19" s="1"/>
  <c r="E503" i="1"/>
  <c r="G503" i="1"/>
  <c r="E504" i="19" s="1"/>
  <c r="H503" i="1"/>
  <c r="AB503" i="1" s="1"/>
  <c r="I503" i="1"/>
  <c r="J503" i="1"/>
  <c r="K503" i="1"/>
  <c r="I504" i="19" s="1"/>
  <c r="I573" i="28" s="1"/>
  <c r="M503" i="1"/>
  <c r="J504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J504" i="1"/>
  <c r="K504" i="1"/>
  <c r="I505" i="19" s="1"/>
  <c r="I574" i="28" s="1"/>
  <c r="M504" i="1"/>
  <c r="J505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H493" i="1"/>
  <c r="F494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H494" i="1"/>
  <c r="F495" i="19" s="1"/>
  <c r="I494" i="1"/>
  <c r="J494" i="1"/>
  <c r="H495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I495" i="1"/>
  <c r="G496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H497" i="1"/>
  <c r="AB497" i="1" s="1"/>
  <c r="I497" i="1"/>
  <c r="J497" i="1"/>
  <c r="K497" i="1"/>
  <c r="I498" i="19" s="1"/>
  <c r="I566" i="28" s="1"/>
  <c r="M497" i="1"/>
  <c r="J498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H498" i="1"/>
  <c r="Q498" i="1" s="1"/>
  <c r="I498" i="1"/>
  <c r="G499" i="19" s="1"/>
  <c r="J498" i="1"/>
  <c r="H499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I499" i="1"/>
  <c r="G500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H486" i="1"/>
  <c r="Q486" i="1" s="1"/>
  <c r="I486" i="1"/>
  <c r="J486" i="1"/>
  <c r="K486" i="1"/>
  <c r="I487" i="19" s="1"/>
  <c r="I554" i="28" s="1"/>
  <c r="M486" i="1"/>
  <c r="J487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J487" i="1"/>
  <c r="H488" i="19" s="1"/>
  <c r="K487" i="1"/>
  <c r="I488" i="19" s="1"/>
  <c r="I555" i="28" s="1"/>
  <c r="M487" i="1"/>
  <c r="J488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I488" i="1"/>
  <c r="G489" i="19" s="1"/>
  <c r="J488" i="1"/>
  <c r="H489" i="19" s="1"/>
  <c r="K488" i="1"/>
  <c r="I489" i="19" s="1"/>
  <c r="I556" i="28" s="1"/>
  <c r="M488" i="1"/>
  <c r="J489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H491" i="1"/>
  <c r="I491" i="1"/>
  <c r="J491" i="1"/>
  <c r="H49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I492" i="1"/>
  <c r="G49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H479" i="1"/>
  <c r="AB479" i="1" s="1"/>
  <c r="I479" i="1"/>
  <c r="G48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H481" i="1"/>
  <c r="I481" i="1"/>
  <c r="G482" i="19" s="1"/>
  <c r="J481" i="1"/>
  <c r="K481" i="1"/>
  <c r="I482" i="19" s="1"/>
  <c r="I548" i="28" s="1"/>
  <c r="M481" i="1"/>
  <c r="J482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H483" i="1"/>
  <c r="I483" i="1"/>
  <c r="G484" i="19" s="1"/>
  <c r="J483" i="1"/>
  <c r="K483" i="1"/>
  <c r="I484" i="19" s="1"/>
  <c r="I550" i="28" s="1"/>
  <c r="M483" i="1"/>
  <c r="J484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H485" i="1"/>
  <c r="I485" i="1"/>
  <c r="J485" i="1"/>
  <c r="H486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J472" i="1"/>
  <c r="H473" i="19" s="1"/>
  <c r="K472" i="1"/>
  <c r="I473" i="19" s="1"/>
  <c r="I538" i="28" s="1"/>
  <c r="M472" i="1"/>
  <c r="J47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H473" i="1"/>
  <c r="I473" i="1"/>
  <c r="G474" i="19" s="1"/>
  <c r="J473" i="1"/>
  <c r="K473" i="1"/>
  <c r="I474" i="19" s="1"/>
  <c r="I539" i="28" s="1"/>
  <c r="M473" i="1"/>
  <c r="J474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I474" i="1"/>
  <c r="G475" i="19" s="1"/>
  <c r="J474" i="1"/>
  <c r="H475" i="19" s="1"/>
  <c r="K474" i="1"/>
  <c r="I475" i="19" s="1"/>
  <c r="I540" i="28" s="1"/>
  <c r="M474" i="1"/>
  <c r="J475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H475" i="1"/>
  <c r="F476" i="19" s="1"/>
  <c r="I475" i="1"/>
  <c r="J475" i="1"/>
  <c r="H476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H478" i="1"/>
  <c r="AB478" i="1" s="1"/>
  <c r="I478" i="1"/>
  <c r="J478" i="1"/>
  <c r="K478" i="1"/>
  <c r="I479" i="19" s="1"/>
  <c r="I544" i="28" s="1"/>
  <c r="M478" i="1"/>
  <c r="J479" i="19" s="1"/>
  <c r="N478" i="1"/>
  <c r="Z478" i="1" s="1"/>
  <c r="O478" i="1"/>
  <c r="AC478" i="1" s="1"/>
  <c r="B550" i="22" l="1"/>
  <c r="K546" i="22"/>
  <c r="I546" i="21"/>
  <c r="E620" i="28"/>
  <c r="D547" i="22"/>
  <c r="E543" i="22"/>
  <c r="G548" i="23"/>
  <c r="B544" i="22"/>
  <c r="B546" i="21"/>
  <c r="M549" i="19"/>
  <c r="F546" i="23"/>
  <c r="K545" i="22"/>
  <c r="F547" i="21"/>
  <c r="K549" i="21"/>
  <c r="K626" i="28"/>
  <c r="K633" i="28" s="1"/>
  <c r="D543" i="23"/>
  <c r="I550" i="21"/>
  <c r="G620" i="28"/>
  <c r="M546" i="19"/>
  <c r="H623" i="28"/>
  <c r="B548" i="21"/>
  <c r="H548" i="23"/>
  <c r="H544" i="21"/>
  <c r="H550" i="22"/>
  <c r="G623" i="28"/>
  <c r="F626" i="28"/>
  <c r="F633" i="28" s="1"/>
  <c r="L618" i="28"/>
  <c r="D549" i="22"/>
  <c r="J619" i="28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O539" i="19"/>
  <c r="F539" i="21"/>
  <c r="D539" i="23"/>
  <c r="F539" i="22"/>
  <c r="F613" i="28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N541" i="19"/>
  <c r="H541" i="22"/>
  <c r="F541" i="23"/>
  <c r="H615" i="28"/>
  <c r="H541" i="21"/>
  <c r="B542" i="23"/>
  <c r="C542" i="23"/>
  <c r="D616" i="28"/>
  <c r="D542" i="21"/>
  <c r="D542" i="22"/>
  <c r="F540" i="21"/>
  <c r="H538" i="21"/>
  <c r="H538" i="22"/>
  <c r="H612" i="28"/>
  <c r="F538" i="23"/>
  <c r="AV535" i="1"/>
  <c r="I537" i="22"/>
  <c r="J611" i="28"/>
  <c r="G537" i="23"/>
  <c r="I537" i="21"/>
  <c r="O537" i="19"/>
  <c r="H538" i="23"/>
  <c r="L616" i="28"/>
  <c r="F535" i="19"/>
  <c r="AH535" i="1"/>
  <c r="AI535" i="1"/>
  <c r="O538" i="19"/>
  <c r="I538" i="21"/>
  <c r="I538" i="22"/>
  <c r="G538" i="23"/>
  <c r="J612" i="28"/>
  <c r="AJ535" i="1"/>
  <c r="H614" i="28"/>
  <c r="F540" i="23"/>
  <c r="H540" i="21"/>
  <c r="H540" i="22"/>
  <c r="N540" i="19"/>
  <c r="J537" i="21"/>
  <c r="J537" i="22"/>
  <c r="K611" i="28"/>
  <c r="H537" i="23"/>
  <c r="O542" i="19"/>
  <c r="I542" i="21"/>
  <c r="J616" i="28"/>
  <c r="I542" i="22"/>
  <c r="G542" i="23"/>
  <c r="E610" i="28"/>
  <c r="E536" i="21"/>
  <c r="E536" i="22"/>
  <c r="N536" i="19"/>
  <c r="I540" i="22"/>
  <c r="AG535" i="1"/>
  <c r="D537" i="23"/>
  <c r="F537" i="21"/>
  <c r="F537" i="22"/>
  <c r="F611" i="28"/>
  <c r="B541" i="21"/>
  <c r="B541" i="22"/>
  <c r="B615" i="28"/>
  <c r="G542" i="22"/>
  <c r="E542" i="23"/>
  <c r="G616" i="28"/>
  <c r="G542" i="21"/>
  <c r="M542" i="19"/>
  <c r="AT535" i="1"/>
  <c r="F614" i="28"/>
  <c r="O536" i="19"/>
  <c r="G536" i="23"/>
  <c r="J538" i="21"/>
  <c r="I540" i="21"/>
  <c r="AS535" i="1"/>
  <c r="F542" i="22"/>
  <c r="D542" i="23"/>
  <c r="F616" i="28"/>
  <c r="F542" i="21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E540" i="21"/>
  <c r="E540" i="22"/>
  <c r="E614" i="28"/>
  <c r="E615" i="28"/>
  <c r="E541" i="21"/>
  <c r="E541" i="22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E525" i="19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AA518" i="1"/>
  <c r="AE518" i="1"/>
  <c r="B519" i="19"/>
  <c r="AA515" i="1"/>
  <c r="J516" i="19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BC518" i="1"/>
  <c r="AT518" i="1"/>
  <c r="C517" i="21"/>
  <c r="C588" i="28"/>
  <c r="C517" i="22"/>
  <c r="Q515" i="1"/>
  <c r="R515" i="1" s="1"/>
  <c r="BC515" i="1"/>
  <c r="F516" i="19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F515" i="22"/>
  <c r="AG519" i="1"/>
  <c r="AS517" i="1"/>
  <c r="AE517" i="1"/>
  <c r="AG516" i="1"/>
  <c r="AZ515" i="1"/>
  <c r="BD514" i="1"/>
  <c r="AR514" i="1"/>
  <c r="G518" i="19"/>
  <c r="C520" i="22"/>
  <c r="BF518" i="1"/>
  <c r="BH516" i="1"/>
  <c r="BF515" i="1"/>
  <c r="BC514" i="1"/>
  <c r="AA514" i="1"/>
  <c r="AH514" i="1"/>
  <c r="J521" i="19"/>
  <c r="E520" i="19"/>
  <c r="L516" i="19"/>
  <c r="D516" i="19"/>
  <c r="H515" i="19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B518" i="19"/>
  <c r="E517" i="19"/>
  <c r="H516" i="19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J508" i="19"/>
  <c r="BI513" i="1"/>
  <c r="AT511" i="1"/>
  <c r="AS508" i="1"/>
  <c r="BI512" i="1"/>
  <c r="BG511" i="1"/>
  <c r="AK511" i="1"/>
  <c r="AV510" i="1"/>
  <c r="AT508" i="1"/>
  <c r="B513" i="19"/>
  <c r="J511" i="19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AI508" i="1"/>
  <c r="BC508" i="1"/>
  <c r="BI507" i="1"/>
  <c r="BC507" i="1"/>
  <c r="AU507" i="1"/>
  <c r="BD507" i="1"/>
  <c r="H508" i="19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AI506" i="1"/>
  <c r="BH505" i="1"/>
  <c r="G506" i="19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D503" i="23"/>
  <c r="H571" i="28"/>
  <c r="C574" i="28"/>
  <c r="C505" i="21"/>
  <c r="C505" i="22"/>
  <c r="BI503" i="1"/>
  <c r="AI503" i="1"/>
  <c r="H504" i="19"/>
  <c r="BD503" i="1"/>
  <c r="C503" i="23"/>
  <c r="J501" i="19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K505" i="19"/>
  <c r="L503" i="19"/>
  <c r="E504" i="21"/>
  <c r="AT502" i="1"/>
  <c r="BI502" i="1"/>
  <c r="BG500" i="1"/>
  <c r="AS500" i="1"/>
  <c r="E506" i="19"/>
  <c r="K503" i="19"/>
  <c r="AZ505" i="1"/>
  <c r="AR502" i="1"/>
  <c r="BC501" i="1"/>
  <c r="AI505" i="1"/>
  <c r="AW500" i="1"/>
  <c r="K506" i="19"/>
  <c r="H505" i="19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J497" i="19"/>
  <c r="J495" i="19"/>
  <c r="B495" i="19"/>
  <c r="G494" i="19"/>
  <c r="K500" i="19"/>
  <c r="BG499" i="1"/>
  <c r="BH499" i="1"/>
  <c r="BC498" i="1"/>
  <c r="AQ496" i="1"/>
  <c r="AS493" i="1"/>
  <c r="E496" i="19"/>
  <c r="J500" i="19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J496" i="19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F490" i="19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AU489" i="1"/>
  <c r="AH488" i="1"/>
  <c r="BG487" i="1"/>
  <c r="AG487" i="1"/>
  <c r="BI487" i="1"/>
  <c r="AV486" i="1"/>
  <c r="AH486" i="1"/>
  <c r="K492" i="19"/>
  <c r="G491" i="19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B492" i="19"/>
  <c r="F491" i="19"/>
  <c r="K490" i="19"/>
  <c r="L488" i="19"/>
  <c r="D488" i="19"/>
  <c r="H487" i="19"/>
  <c r="B488" i="22"/>
  <c r="AS488" i="1"/>
  <c r="H490" i="19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E483" i="19"/>
  <c r="H482" i="19"/>
  <c r="H481" i="19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Z480" i="1"/>
  <c r="K481" i="19"/>
  <c r="AW480" i="1"/>
  <c r="C481" i="21"/>
  <c r="BC479" i="1"/>
  <c r="AQ479" i="1"/>
  <c r="AE479" i="1"/>
  <c r="AI479" i="1"/>
  <c r="L486" i="19"/>
  <c r="F485" i="19"/>
  <c r="D483" i="19"/>
  <c r="G481" i="19"/>
  <c r="C480" i="21"/>
  <c r="C481" i="22"/>
  <c r="BE483" i="1"/>
  <c r="C549" i="28"/>
  <c r="AB480" i="1"/>
  <c r="AQ485" i="1"/>
  <c r="AF485" i="1"/>
  <c r="AB485" i="1"/>
  <c r="F486" i="19"/>
  <c r="Q485" i="1"/>
  <c r="R485" i="1" s="1"/>
  <c r="AV485" i="1"/>
  <c r="J485" i="19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H484" i="19"/>
  <c r="L483" i="19"/>
  <c r="D482" i="19"/>
  <c r="H480" i="19"/>
  <c r="B480" i="21"/>
  <c r="G483" i="22"/>
  <c r="B546" i="28"/>
  <c r="BB485" i="1"/>
  <c r="BJ483" i="1"/>
  <c r="AH484" i="1"/>
  <c r="F484" i="19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C476" i="23"/>
  <c r="BF475" i="1"/>
  <c r="AR474" i="1"/>
  <c r="Q472" i="1"/>
  <c r="R472" i="1" s="1"/>
  <c r="F473" i="19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J478" i="19"/>
  <c r="E477" i="19"/>
  <c r="J476" i="19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M486" i="19"/>
  <c r="L562" i="28"/>
  <c r="H491" i="23"/>
  <c r="I489" i="23"/>
  <c r="B499" i="23"/>
  <c r="H497" i="22"/>
  <c r="I496" i="23"/>
  <c r="E502" i="23"/>
  <c r="B504" i="22"/>
  <c r="E512" i="23"/>
  <c r="J578" i="28"/>
  <c r="K581" i="28"/>
  <c r="B512" i="22"/>
  <c r="B508" i="21"/>
  <c r="G591" i="28"/>
  <c r="B526" i="23"/>
  <c r="J525" i="22"/>
  <c r="I526" i="22"/>
  <c r="B535" i="23"/>
  <c r="H608" i="28"/>
  <c r="H536" i="21"/>
  <c r="H536" i="22"/>
  <c r="H610" i="28"/>
  <c r="H617" i="28" s="1"/>
  <c r="H531" i="22"/>
  <c r="K530" i="22"/>
  <c r="I535" i="23"/>
  <c r="K536" i="22"/>
  <c r="L610" i="28"/>
  <c r="L617" i="28" s="1"/>
  <c r="K536" i="21"/>
  <c r="J529" i="22"/>
  <c r="G477" i="22"/>
  <c r="K474" i="21"/>
  <c r="H485" i="23"/>
  <c r="I485" i="23"/>
  <c r="M493" i="19"/>
  <c r="M488" i="19"/>
  <c r="F489" i="22"/>
  <c r="K492" i="22"/>
  <c r="O499" i="19"/>
  <c r="D498" i="21"/>
  <c r="K570" i="28"/>
  <c r="M505" i="19"/>
  <c r="K506" i="22"/>
  <c r="H583" i="28"/>
  <c r="L583" i="28"/>
  <c r="J512" i="22"/>
  <c r="F518" i="22"/>
  <c r="E522" i="22"/>
  <c r="G586" i="28"/>
  <c r="G596" i="28"/>
  <c r="F599" i="28"/>
  <c r="E533" i="22"/>
  <c r="N529" i="19"/>
  <c r="N615" i="28"/>
  <c r="M615" i="28"/>
  <c r="K610" i="28"/>
  <c r="K617" i="28" s="1"/>
  <c r="E477" i="23"/>
  <c r="J480" i="22"/>
  <c r="F475" i="22"/>
  <c r="O486" i="19"/>
  <c r="H488" i="21"/>
  <c r="D491" i="22"/>
  <c r="M490" i="19"/>
  <c r="D501" i="22"/>
  <c r="H501" i="21"/>
  <c r="G505" i="22"/>
  <c r="G507" i="23"/>
  <c r="N513" i="19"/>
  <c r="M514" i="19"/>
  <c r="N511" i="19"/>
  <c r="E518" i="21"/>
  <c r="I518" i="21"/>
  <c r="D529" i="21"/>
  <c r="D524" i="22"/>
  <c r="H526" i="22"/>
  <c r="E607" i="28"/>
  <c r="B534" i="22"/>
  <c r="E531" i="21"/>
  <c r="B608" i="28"/>
  <c r="B610" i="28"/>
  <c r="B617" i="28" s="1"/>
  <c r="N612" i="28"/>
  <c r="M612" i="28"/>
  <c r="J536" i="22"/>
  <c r="E479" i="21"/>
  <c r="G475" i="23"/>
  <c r="F479" i="23"/>
  <c r="H477" i="21"/>
  <c r="I476" i="23"/>
  <c r="H482" i="23"/>
  <c r="B481" i="23"/>
  <c r="J550" i="28"/>
  <c r="G488" i="22"/>
  <c r="F488" i="23"/>
  <c r="H559" i="28"/>
  <c r="K501" i="22"/>
  <c r="H499" i="21"/>
  <c r="G496" i="21"/>
  <c r="M496" i="19"/>
  <c r="B507" i="21"/>
  <c r="D509" i="22"/>
  <c r="K529" i="22"/>
  <c r="K524" i="22"/>
  <c r="D532" i="21"/>
  <c r="J607" i="28"/>
  <c r="B532" i="22"/>
  <c r="C533" i="23"/>
  <c r="B536" i="21"/>
  <c r="AO535" i="1"/>
  <c r="BA535" i="1"/>
  <c r="L540" i="28"/>
  <c r="E550" i="28"/>
  <c r="D485" i="21"/>
  <c r="B491" i="23"/>
  <c r="D487" i="23"/>
  <c r="H495" i="21"/>
  <c r="N497" i="19"/>
  <c r="I498" i="23"/>
  <c r="J507" i="22"/>
  <c r="B501" i="23"/>
  <c r="G508" i="21"/>
  <c r="B509" i="23"/>
  <c r="N510" i="19"/>
  <c r="I513" i="22"/>
  <c r="H519" i="21"/>
  <c r="I520" i="23"/>
  <c r="B596" i="28"/>
  <c r="E599" i="28"/>
  <c r="O523" i="19"/>
  <c r="H525" i="22"/>
  <c r="J523" i="22"/>
  <c r="F535" i="21"/>
  <c r="I532" i="22"/>
  <c r="I531" i="23"/>
  <c r="D536" i="22"/>
  <c r="D610" i="28"/>
  <c r="D536" i="21"/>
  <c r="I482" i="22"/>
  <c r="G482" i="21"/>
  <c r="H486" i="21"/>
  <c r="J494" i="21"/>
  <c r="I491" i="21"/>
  <c r="G493" i="22"/>
  <c r="F493" i="21"/>
  <c r="J566" i="28"/>
  <c r="K505" i="21"/>
  <c r="E579" i="28"/>
  <c r="F522" i="21"/>
  <c r="D519" i="21"/>
  <c r="B519" i="23"/>
  <c r="B521" i="21"/>
  <c r="H515" i="23"/>
  <c r="N527" i="19"/>
  <c r="B527" i="23"/>
  <c r="N533" i="19"/>
  <c r="G535" i="23"/>
  <c r="B529" i="23"/>
  <c r="I536" i="21"/>
  <c r="M475" i="19"/>
  <c r="E539" i="28"/>
  <c r="G546" i="28"/>
  <c r="D481" i="22"/>
  <c r="F486" i="23"/>
  <c r="E481" i="21"/>
  <c r="O491" i="19"/>
  <c r="K508" i="21"/>
  <c r="F578" i="28"/>
  <c r="G510" i="21"/>
  <c r="F514" i="21"/>
  <c r="J580" i="28"/>
  <c r="C517" i="23"/>
  <c r="G526" i="21"/>
  <c r="B522" i="22"/>
  <c r="H523" i="22"/>
  <c r="J535" i="21"/>
  <c r="D535" i="22"/>
  <c r="G529" i="23"/>
  <c r="J476" i="21"/>
  <c r="D479" i="22"/>
  <c r="F481" i="21"/>
  <c r="B487" i="22"/>
  <c r="K548" i="28"/>
  <c r="O480" i="19"/>
  <c r="E493" i="23"/>
  <c r="B493" i="21"/>
  <c r="G567" i="28"/>
  <c r="E501" i="22"/>
  <c r="B565" i="28"/>
  <c r="F500" i="21"/>
  <c r="E503" i="21"/>
  <c r="I507" i="22"/>
  <c r="G504" i="23"/>
  <c r="I510" i="23"/>
  <c r="B514" i="22"/>
  <c r="F509" i="21"/>
  <c r="H513" i="23"/>
  <c r="J517" i="21"/>
  <c r="O522" i="19"/>
  <c r="E596" i="28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H465" i="1"/>
  <c r="F466" i="19" s="1"/>
  <c r="I465" i="1"/>
  <c r="G466" i="19" s="1"/>
  <c r="J465" i="1"/>
  <c r="H466" i="19" s="1"/>
  <c r="K465" i="1"/>
  <c r="I466" i="19" s="1"/>
  <c r="I530" i="28" s="1"/>
  <c r="M465" i="1"/>
  <c r="J466" i="19" s="1"/>
  <c r="N465" i="1"/>
  <c r="K466" i="19" s="1"/>
  <c r="O465" i="1"/>
  <c r="B466" i="1"/>
  <c r="C466" i="1"/>
  <c r="C467" i="19" s="1"/>
  <c r="E466" i="1"/>
  <c r="D467" i="19" s="1"/>
  <c r="G466" i="1"/>
  <c r="E467" i="19" s="1"/>
  <c r="H466" i="1"/>
  <c r="F467" i="19" s="1"/>
  <c r="I466" i="1"/>
  <c r="G467" i="19" s="1"/>
  <c r="J466" i="1"/>
  <c r="K466" i="1"/>
  <c r="I467" i="19" s="1"/>
  <c r="I531" i="28" s="1"/>
  <c r="M466" i="1"/>
  <c r="J467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J467" i="1"/>
  <c r="H468" i="19" s="1"/>
  <c r="K467" i="1"/>
  <c r="I468" i="19" s="1"/>
  <c r="I532" i="28" s="1"/>
  <c r="M467" i="1"/>
  <c r="J468" i="19" s="1"/>
  <c r="N467" i="1"/>
  <c r="K468" i="19" s="1"/>
  <c r="O467" i="1"/>
  <c r="B468" i="1"/>
  <c r="C468" i="1"/>
  <c r="C469" i="19" s="1"/>
  <c r="E468" i="1"/>
  <c r="G468" i="1"/>
  <c r="E46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I469" i="1"/>
  <c r="G470" i="19" s="1"/>
  <c r="J469" i="1"/>
  <c r="H4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H470" i="1"/>
  <c r="Q470" i="1" s="1"/>
  <c r="I470" i="1"/>
  <c r="G471" i="19" s="1"/>
  <c r="J470" i="1"/>
  <c r="H47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AU472" i="1"/>
  <c r="AI472" i="1"/>
  <c r="AH472" i="1"/>
  <c r="AT472" i="1"/>
  <c r="AC471" i="1"/>
  <c r="AX472" i="1"/>
  <c r="AL472" i="1"/>
  <c r="J472" i="19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J471" i="19"/>
  <c r="B471" i="19"/>
  <c r="K469" i="19"/>
  <c r="B467" i="19"/>
  <c r="E466" i="21"/>
  <c r="C467" i="23"/>
  <c r="AW465" i="1"/>
  <c r="E470" i="19"/>
  <c r="J469" i="19"/>
  <c r="B469" i="19"/>
  <c r="F468" i="19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J470" i="19"/>
  <c r="G469" i="19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G457" i="22" l="1"/>
  <c r="M457" i="19"/>
  <c r="D463" i="23"/>
  <c r="D462" i="21"/>
  <c r="H532" i="28"/>
  <c r="H528" i="28"/>
  <c r="E464" i="21"/>
  <c r="E533" i="28"/>
  <c r="F471" i="23"/>
  <c r="B458" i="22"/>
  <c r="G464" i="23"/>
  <c r="G526" i="28"/>
  <c r="B527" i="28"/>
  <c r="F534" i="28"/>
  <c r="E472" i="22"/>
  <c r="I462" i="22"/>
  <c r="F524" i="28"/>
  <c r="J530" i="28"/>
  <c r="K525" i="28"/>
  <c r="B463" i="21"/>
  <c r="J522" i="28"/>
  <c r="E463" i="21"/>
  <c r="B467" i="23"/>
  <c r="O456" i="19"/>
  <c r="M461" i="19"/>
  <c r="F463" i="21"/>
  <c r="K526" i="28"/>
  <c r="I458" i="22"/>
  <c r="G458" i="23"/>
  <c r="I462" i="23"/>
  <c r="B470" i="21"/>
  <c r="D457" i="21"/>
  <c r="F457" i="21"/>
  <c r="F466" i="21"/>
  <c r="E460" i="23"/>
  <c r="H524" i="28"/>
  <c r="K467" i="22"/>
  <c r="M458" i="19"/>
  <c r="G465" i="22"/>
  <c r="F522" i="28"/>
  <c r="K530" i="28"/>
  <c r="H460" i="21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H450" i="22" l="1"/>
  <c r="J449" i="21"/>
  <c r="M453" i="19"/>
  <c r="D453" i="23"/>
  <c r="J509" i="28"/>
  <c r="G449" i="23"/>
  <c r="F450" i="22"/>
  <c r="I454" i="23"/>
  <c r="B451" i="23"/>
  <c r="D509" i="28"/>
  <c r="M509" i="28" s="1"/>
  <c r="F446" i="23"/>
  <c r="D446" i="23"/>
  <c r="N447" i="19"/>
  <c r="I448" i="23"/>
  <c r="O450" i="19"/>
  <c r="D450" i="22"/>
  <c r="K452" i="21"/>
  <c r="B515" i="28"/>
  <c r="M515" i="28" s="1"/>
  <c r="M447" i="19"/>
  <c r="G511" i="28"/>
  <c r="J452" i="21"/>
  <c r="I449" i="23"/>
  <c r="J453" i="22"/>
  <c r="E509" i="28"/>
  <c r="D448" i="23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C445" i="23" l="1"/>
  <c r="C444" i="23"/>
  <c r="B445" i="22"/>
  <c r="E445" i="22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L439" i="19"/>
  <c r="BI438" i="1"/>
  <c r="AT438" i="1"/>
  <c r="F439" i="19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K432" i="19"/>
  <c r="F433" i="19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433" i="22"/>
  <c r="B498" i="28"/>
  <c r="G502" i="28"/>
  <c r="E443" i="22"/>
  <c r="E432" i="23"/>
  <c r="I438" i="23"/>
  <c r="D493" i="28"/>
  <c r="N493" i="28" s="1"/>
  <c r="O432" i="19"/>
  <c r="B435" i="22"/>
  <c r="H437" i="21"/>
  <c r="D436" i="22"/>
  <c r="K437" i="22"/>
  <c r="B501" i="28"/>
  <c r="D443" i="22"/>
  <c r="O433" i="19"/>
  <c r="F495" i="28"/>
  <c r="J500" i="28"/>
  <c r="K436" i="22"/>
  <c r="I439" i="23"/>
  <c r="H439" i="23"/>
  <c r="N441" i="19"/>
  <c r="E439" i="23"/>
  <c r="K501" i="28"/>
  <c r="I443" i="21"/>
  <c r="L503" i="28"/>
  <c r="G437" i="21"/>
  <c r="G440" i="23"/>
  <c r="D437" i="21"/>
  <c r="E501" i="28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BC427" i="1"/>
  <c r="F428" i="19"/>
  <c r="BD427" i="1"/>
  <c r="AB427" i="1"/>
  <c r="AZ427" i="1"/>
  <c r="K488" i="28" l="1"/>
  <c r="B428" i="23"/>
  <c r="C431" i="23"/>
  <c r="G429" i="21"/>
  <c r="O429" i="19"/>
  <c r="O430" i="19"/>
  <c r="F429" i="21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I426" i="23"/>
  <c r="E485" i="28"/>
  <c r="B485" i="28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I426" i="22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AH422" i="1"/>
  <c r="BH422" i="1"/>
  <c r="L423" i="19"/>
  <c r="D423" i="19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G419" i="23"/>
  <c r="L477" i="28"/>
  <c r="B478" i="28"/>
  <c r="F424" i="21"/>
  <c r="I418" i="23"/>
  <c r="B420" i="22"/>
  <c r="J421" i="22"/>
  <c r="O421" i="19"/>
  <c r="F422" i="23"/>
  <c r="G423" i="23"/>
  <c r="I423" i="21"/>
  <c r="N423" i="19"/>
  <c r="E420" i="23"/>
  <c r="H419" i="21"/>
  <c r="C421" i="23"/>
  <c r="D418" i="23"/>
  <c r="N421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BG415" i="1"/>
  <c r="BH415" i="1"/>
  <c r="BF415" i="1"/>
  <c r="R415" i="1"/>
  <c r="K416" i="19"/>
  <c r="AB415" i="1"/>
  <c r="BC415" i="1"/>
  <c r="AZ415" i="1"/>
  <c r="D417" i="22" l="1"/>
  <c r="L475" i="28"/>
  <c r="E474" i="28"/>
  <c r="E481" i="28" s="1"/>
  <c r="J417" i="21"/>
  <c r="I417" i="22"/>
  <c r="F416" i="23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F412" i="23"/>
  <c r="M412" i="19"/>
  <c r="G412" i="22"/>
  <c r="H413" i="22"/>
  <c r="B414" i="21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F408" i="22"/>
  <c r="G410" i="23"/>
  <c r="I412" i="22"/>
  <c r="E409" i="23"/>
  <c r="H410" i="23"/>
  <c r="J412" i="22"/>
  <c r="K412" i="22"/>
  <c r="N408" i="19"/>
  <c r="F464" i="28"/>
  <c r="E464" i="28"/>
  <c r="O407" i="19"/>
  <c r="O408" i="19"/>
  <c r="D468" i="28"/>
  <c r="N468" i="28" s="1"/>
  <c r="M408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J461" i="28"/>
  <c r="O406" i="19"/>
  <c r="H459" i="28"/>
  <c r="H405" i="23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458" i="28" l="1"/>
  <c r="B465" i="28" s="1"/>
  <c r="G458" i="28"/>
  <c r="G465" i="28" s="1"/>
  <c r="BG401" i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AS395" i="1"/>
  <c r="F396" i="19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L393" i="19"/>
  <c r="D393" i="19"/>
  <c r="BD392" i="1"/>
  <c r="BC392" i="1"/>
  <c r="AA392" i="1"/>
  <c r="BF392" i="1"/>
  <c r="BE392" i="1"/>
  <c r="BB392" i="1"/>
  <c r="G395" i="22" l="1"/>
  <c r="H401" i="23"/>
  <c r="H398" i="21"/>
  <c r="B399" i="23"/>
  <c r="O393" i="19"/>
  <c r="B451" i="28"/>
  <c r="M451" i="28" s="1"/>
  <c r="B455" i="28"/>
  <c r="N395" i="19"/>
  <c r="J451" i="28"/>
  <c r="J455" i="28"/>
  <c r="B447" i="28"/>
  <c r="H454" i="28"/>
  <c r="L455" i="28"/>
  <c r="K458" i="28"/>
  <c r="K465" i="28" s="1"/>
  <c r="H447" i="28"/>
  <c r="D396" i="22"/>
  <c r="F401" i="21"/>
  <c r="O394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AQ389" i="1"/>
  <c r="F390" i="19"/>
  <c r="B390" i="22"/>
  <c r="B390" i="23"/>
  <c r="Z388" i="1"/>
  <c r="AS388" i="1"/>
  <c r="BI389" i="1"/>
  <c r="E390" i="19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C387" i="22"/>
  <c r="AW384" i="1"/>
  <c r="H386" i="19"/>
  <c r="AU386" i="1"/>
  <c r="BJ386" i="1"/>
  <c r="AQ386" i="1"/>
  <c r="F387" i="19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AQ384" i="1"/>
  <c r="AG384" i="1"/>
  <c r="F385" i="19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B389" i="21" l="1"/>
  <c r="K445" i="28"/>
  <c r="B445" i="28"/>
  <c r="I391" i="23"/>
  <c r="J437" i="28"/>
  <c r="I389" i="22"/>
  <c r="K442" i="28"/>
  <c r="O389" i="19"/>
  <c r="J390" i="21"/>
  <c r="M385" i="19"/>
  <c r="B436" i="28"/>
  <c r="K437" i="28"/>
  <c r="B439" i="28"/>
  <c r="C384" i="23"/>
  <c r="I388" i="23"/>
  <c r="L443" i="28"/>
  <c r="N384" i="19"/>
  <c r="H384" i="22"/>
  <c r="J439" i="28"/>
  <c r="H386" i="23"/>
  <c r="F385" i="23"/>
  <c r="N386" i="19"/>
  <c r="K439" i="28"/>
  <c r="D389" i="23"/>
  <c r="G391" i="23"/>
  <c r="D440" i="28"/>
  <c r="N440" i="28" s="1"/>
  <c r="N387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H742" i="19" s="1"/>
  <c r="K373" i="1"/>
  <c r="I374" i="19" s="1"/>
  <c r="I424" i="28" s="1"/>
  <c r="M373" i="1"/>
  <c r="AA373" i="1" s="1"/>
  <c r="N373" i="1"/>
  <c r="O373" i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H371" i="1"/>
  <c r="AB371" i="1" s="1"/>
  <c r="I371" i="1"/>
  <c r="J371" i="1"/>
  <c r="K371" i="1"/>
  <c r="I372" i="19" s="1"/>
  <c r="I422" i="28" s="1"/>
  <c r="M371" i="1"/>
  <c r="J372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H370" i="1"/>
  <c r="Q370" i="1" s="1"/>
  <c r="I370" i="1"/>
  <c r="J370" i="1"/>
  <c r="K370" i="1"/>
  <c r="I371" i="19" s="1"/>
  <c r="I421" i="28" s="1"/>
  <c r="M370" i="1"/>
  <c r="J371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H369" i="1"/>
  <c r="Q369" i="1" s="1"/>
  <c r="I369" i="1"/>
  <c r="G370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J368" i="1"/>
  <c r="H369" i="19" s="1"/>
  <c r="K368" i="1"/>
  <c r="I369" i="19" s="1"/>
  <c r="I419" i="28" s="1"/>
  <c r="M368" i="1"/>
  <c r="J369" i="19" s="1"/>
  <c r="N368" i="1"/>
  <c r="K369" i="19" s="1"/>
  <c r="O368" i="1"/>
  <c r="B367" i="1"/>
  <c r="C367" i="1"/>
  <c r="C368" i="19" s="1"/>
  <c r="E367" i="1"/>
  <c r="G367" i="1"/>
  <c r="E368" i="19" s="1"/>
  <c r="H367" i="1"/>
  <c r="Q367" i="1" s="1"/>
  <c r="I367" i="1"/>
  <c r="G368" i="19" s="1"/>
  <c r="J367" i="1"/>
  <c r="K367" i="1"/>
  <c r="I368" i="19" s="1"/>
  <c r="I418" i="28" s="1"/>
  <c r="M367" i="1"/>
  <c r="J368" i="19" s="1"/>
  <c r="N367" i="1"/>
  <c r="K368" i="19" s="1"/>
  <c r="O367" i="1"/>
  <c r="AC367" i="1" s="1"/>
  <c r="M440" i="28" l="1"/>
  <c r="L435" i="28"/>
  <c r="D382" i="21"/>
  <c r="I381" i="23"/>
  <c r="N381" i="19"/>
  <c r="D381" i="23"/>
  <c r="F435" i="28"/>
  <c r="N382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BB378" i="1"/>
  <c r="AL378" i="1"/>
  <c r="AA378" i="1"/>
  <c r="R378" i="1"/>
  <c r="J379" i="19"/>
  <c r="B379" i="19"/>
  <c r="BI376" i="1"/>
  <c r="D378" i="19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B378" i="21"/>
  <c r="AS373" i="1"/>
  <c r="BF376" i="1"/>
  <c r="AF376" i="1"/>
  <c r="AO376" i="1" s="1"/>
  <c r="D377" i="19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E742" i="19" s="1"/>
  <c r="AG373" i="1"/>
  <c r="G374" i="19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F742" i="19" s="1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B371" i="21"/>
  <c r="D371" i="22"/>
  <c r="AW370" i="1"/>
  <c r="AJ370" i="1"/>
  <c r="G371" i="19"/>
  <c r="C371" i="22"/>
  <c r="C371" i="23"/>
  <c r="BI370" i="1"/>
  <c r="AH370" i="1"/>
  <c r="BJ370" i="1"/>
  <c r="AE370" i="1"/>
  <c r="F371" i="19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G375" i="22" l="1"/>
  <c r="G742" i="19"/>
  <c r="L441" i="28"/>
  <c r="F441" i="28"/>
  <c r="B426" i="28"/>
  <c r="H376" i="23"/>
  <c r="D379" i="23"/>
  <c r="H381" i="22"/>
  <c r="E427" i="28"/>
  <c r="K430" i="28"/>
  <c r="B372" i="21"/>
  <c r="D376" i="22"/>
  <c r="M377" i="19"/>
  <c r="K432" i="28"/>
  <c r="D377" i="22"/>
  <c r="D431" i="28"/>
  <c r="N431" i="28" s="1"/>
  <c r="B381" i="21"/>
  <c r="I381" i="22"/>
  <c r="I376" i="22"/>
  <c r="D430" i="28"/>
  <c r="N430" i="28" s="1"/>
  <c r="E430" i="28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374" i="21"/>
  <c r="F374" i="22"/>
  <c r="D374" i="23"/>
  <c r="F424" i="28"/>
  <c r="M374" i="19"/>
  <c r="M742" i="19" s="1"/>
  <c r="G374" i="22"/>
  <c r="G374" i="21"/>
  <c r="E374" i="23"/>
  <c r="G424" i="28"/>
  <c r="D370" i="23"/>
  <c r="H373" i="22"/>
  <c r="J371" i="22"/>
  <c r="J373" i="22"/>
  <c r="J373" i="21"/>
  <c r="K423" i="28"/>
  <c r="E374" i="21"/>
  <c r="E424" i="28"/>
  <c r="E374" i="22"/>
  <c r="H419" i="28"/>
  <c r="K370" i="22"/>
  <c r="E420" i="28"/>
  <c r="G373" i="22"/>
  <c r="J374" i="22"/>
  <c r="K424" i="28"/>
  <c r="J374" i="21"/>
  <c r="H374" i="23"/>
  <c r="H374" i="22"/>
  <c r="H369" i="23"/>
  <c r="J421" i="28"/>
  <c r="M424" i="28"/>
  <c r="N424" i="28"/>
  <c r="H373" i="23"/>
  <c r="M373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N742" i="19" s="1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C84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J365" i="1"/>
  <c r="H366" i="19" s="1"/>
  <c r="K365" i="1"/>
  <c r="I366" i="19" s="1"/>
  <c r="I415" i="28" s="1"/>
  <c r="M365" i="1"/>
  <c r="J366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H363" i="1"/>
  <c r="Q363" i="1" s="1"/>
  <c r="I363" i="1"/>
  <c r="G364" i="19" s="1"/>
  <c r="J363" i="1"/>
  <c r="K363" i="1"/>
  <c r="I364" i="19" s="1"/>
  <c r="I413" i="28" s="1"/>
  <c r="M363" i="1"/>
  <c r="J364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I360" i="1"/>
  <c r="G361" i="19" s="1"/>
  <c r="J360" i="1"/>
  <c r="H361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845" i="28" s="1"/>
  <c r="M423" i="28"/>
  <c r="N423" i="28"/>
  <c r="M420" i="28"/>
  <c r="M419" i="28"/>
  <c r="AF366" i="1"/>
  <c r="I416" i="28"/>
  <c r="I417" i="28" s="1"/>
  <c r="I425" i="28"/>
  <c r="I845" i="28" s="1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AT366" i="1"/>
  <c r="E366" i="19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C365" i="22"/>
  <c r="C365" i="23"/>
  <c r="J363" i="19"/>
  <c r="AI363" i="1"/>
  <c r="F364" i="19"/>
  <c r="AJ364" i="1"/>
  <c r="AQ364" i="1"/>
  <c r="F365" i="19"/>
  <c r="B365" i="22"/>
  <c r="B365" i="23"/>
  <c r="E365" i="19"/>
  <c r="AZ363" i="1"/>
  <c r="C414" i="28"/>
  <c r="B414" i="28"/>
  <c r="AE364" i="1"/>
  <c r="AK363" i="1"/>
  <c r="BI363" i="1"/>
  <c r="H364" i="19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AT362" i="1"/>
  <c r="H363" i="19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BE360" i="1"/>
  <c r="BB361" i="1"/>
  <c r="K362" i="21"/>
  <c r="AC360" i="1"/>
  <c r="AX361" i="1"/>
  <c r="AL361" i="1"/>
  <c r="H362" i="19"/>
  <c r="AW361" i="1"/>
  <c r="AQ361" i="1"/>
  <c r="G362" i="19"/>
  <c r="K362" i="22"/>
  <c r="C362" i="23"/>
  <c r="AV361" i="1"/>
  <c r="J361" i="19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418" i="28"/>
  <c r="J425" i="28" s="1"/>
  <c r="J845" i="28" s="1"/>
  <c r="F418" i="28"/>
  <c r="F425" i="28" s="1"/>
  <c r="F845" i="28" s="1"/>
  <c r="H418" i="28"/>
  <c r="H425" i="28" s="1"/>
  <c r="H845" i="28" s="1"/>
  <c r="J415" i="28"/>
  <c r="D418" i="28"/>
  <c r="D425" i="28" s="1"/>
  <c r="D845" i="28" s="1"/>
  <c r="E418" i="28"/>
  <c r="E425" i="28" s="1"/>
  <c r="E845" i="28" s="1"/>
  <c r="I365" i="23"/>
  <c r="L418" i="28"/>
  <c r="L425" i="28" s="1"/>
  <c r="L845" i="28" s="1"/>
  <c r="D362" i="21"/>
  <c r="D412" i="28"/>
  <c r="M412" i="28" s="1"/>
  <c r="H366" i="21"/>
  <c r="K415" i="28"/>
  <c r="F362" i="22"/>
  <c r="K418" i="28"/>
  <c r="K425" i="28" s="1"/>
  <c r="K845" i="28" s="1"/>
  <c r="G363" i="22"/>
  <c r="K363" i="22"/>
  <c r="B418" i="28"/>
  <c r="B425" i="28" s="1"/>
  <c r="B84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J358" i="1"/>
  <c r="H359" i="19" s="1"/>
  <c r="K358" i="1"/>
  <c r="I359" i="19" s="1"/>
  <c r="I407" i="28" s="1"/>
  <c r="M358" i="1"/>
  <c r="J359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H355" i="1"/>
  <c r="Q355" i="1" s="1"/>
  <c r="I355" i="1"/>
  <c r="J355" i="1"/>
  <c r="K355" i="1"/>
  <c r="I356" i="19" s="1"/>
  <c r="I404" i="28" s="1"/>
  <c r="M355" i="1"/>
  <c r="J356" i="19" s="1"/>
  <c r="N355" i="1"/>
  <c r="Z355" i="1" s="1"/>
  <c r="O355" i="1"/>
  <c r="B356" i="1"/>
  <c r="C356" i="1"/>
  <c r="C357" i="19" s="1"/>
  <c r="E356" i="1"/>
  <c r="D357" i="19" s="1"/>
  <c r="G356" i="1"/>
  <c r="E357" i="19" s="1"/>
  <c r="H356" i="1"/>
  <c r="I356" i="1"/>
  <c r="J356" i="1"/>
  <c r="H357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H354" i="1"/>
  <c r="Q354" i="1" s="1"/>
  <c r="I354" i="1"/>
  <c r="G355" i="19" s="1"/>
  <c r="J354" i="1"/>
  <c r="H355" i="19" s="1"/>
  <c r="K354" i="1"/>
  <c r="I355" i="19" s="1"/>
  <c r="I403" i="28" s="1"/>
  <c r="M354" i="1"/>
  <c r="N354" i="1"/>
  <c r="Z354" i="1" s="1"/>
  <c r="O354" i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N353" i="1"/>
  <c r="O353" i="1"/>
  <c r="B352" i="1"/>
  <c r="B353" i="19" s="1"/>
  <c r="C352" i="1"/>
  <c r="C353" i="19" s="1"/>
  <c r="E352" i="1"/>
  <c r="G352" i="1"/>
  <c r="E353" i="19" s="1"/>
  <c r="H352" i="1"/>
  <c r="Q352" i="1" s="1"/>
  <c r="I352" i="1"/>
  <c r="G353" i="19" s="1"/>
  <c r="J352" i="1"/>
  <c r="H353" i="19" s="1"/>
  <c r="K352" i="1"/>
  <c r="I353" i="19" s="1"/>
  <c r="I400" i="28" s="1"/>
  <c r="M352" i="1"/>
  <c r="J353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H349" i="1"/>
  <c r="AB349" i="1" s="1"/>
  <c r="I349" i="1"/>
  <c r="G350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H348" i="1"/>
  <c r="AB348" i="1" s="1"/>
  <c r="I348" i="1"/>
  <c r="J348" i="1"/>
  <c r="H349" i="19" s="1"/>
  <c r="K348" i="1"/>
  <c r="I349" i="19" s="1"/>
  <c r="I396" i="28" s="1"/>
  <c r="M348" i="1"/>
  <c r="J349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B357" i="19"/>
  <c r="G356" i="19"/>
  <c r="C356" i="21"/>
  <c r="E404" i="28"/>
  <c r="AC355" i="1"/>
  <c r="K357" i="19"/>
  <c r="BE356" i="1"/>
  <c r="AS356" i="1"/>
  <c r="BI356" i="1"/>
  <c r="AW355" i="1"/>
  <c r="AK355" i="1"/>
  <c r="AG355" i="1"/>
  <c r="F356" i="19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BC349" i="1"/>
  <c r="G351" i="19"/>
  <c r="AW350" i="1"/>
  <c r="F351" i="19"/>
  <c r="K350" i="19"/>
  <c r="C351" i="23"/>
  <c r="BG348" i="1"/>
  <c r="AV350" i="1"/>
  <c r="AE350" i="1"/>
  <c r="BI350" i="1"/>
  <c r="BI349" i="1"/>
  <c r="AZ349" i="1"/>
  <c r="AQ349" i="1"/>
  <c r="AE349" i="1"/>
  <c r="J350" i="19"/>
  <c r="C398" i="28"/>
  <c r="Q350" i="1"/>
  <c r="R350" i="1" s="1"/>
  <c r="AH349" i="1"/>
  <c r="J351" i="19"/>
  <c r="B351" i="19"/>
  <c r="Z348" i="1"/>
  <c r="BC350" i="1"/>
  <c r="AU349" i="1"/>
  <c r="AK349" i="1"/>
  <c r="F350" i="19"/>
  <c r="AT349" i="1"/>
  <c r="H351" i="19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G358" i="21"/>
  <c r="H404" i="28"/>
  <c r="G410" i="28"/>
  <c r="G417" i="28" s="1"/>
  <c r="L399" i="28"/>
  <c r="I352" i="23"/>
  <c r="E358" i="23"/>
  <c r="E403" i="28"/>
  <c r="D350" i="22"/>
  <c r="H351" i="23"/>
  <c r="G402" i="28"/>
  <c r="K402" i="28"/>
  <c r="H352" i="23"/>
  <c r="B356" i="22"/>
  <c r="D357" i="23"/>
  <c r="F410" i="28"/>
  <c r="F417" i="28" s="1"/>
  <c r="J400" i="28"/>
  <c r="H400" i="28"/>
  <c r="I356" i="22"/>
  <c r="I359" i="22"/>
  <c r="K410" i="28"/>
  <c r="K417" i="28" s="1"/>
  <c r="D410" i="28"/>
  <c r="N410" i="28" s="1"/>
  <c r="I355" i="23"/>
  <c r="D355" i="23"/>
  <c r="H407" i="28"/>
  <c r="J410" i="28"/>
  <c r="J417" i="28" s="1"/>
  <c r="G397" i="28"/>
  <c r="B351" i="23"/>
  <c r="K350" i="21"/>
  <c r="O351" i="19"/>
  <c r="G353" i="22"/>
  <c r="H353" i="23"/>
  <c r="D403" i="28"/>
  <c r="N403" i="28" s="1"/>
  <c r="I357" i="23"/>
  <c r="H410" i="28"/>
  <c r="H417" i="28" s="1"/>
  <c r="E410" i="28"/>
  <c r="E417" i="28" s="1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J347" i="1"/>
  <c r="H348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I346" i="1"/>
  <c r="G347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H344" i="1"/>
  <c r="I344" i="1"/>
  <c r="G345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I345" i="1"/>
  <c r="G346" i="19" s="1"/>
  <c r="J345" i="1"/>
  <c r="H346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H343" i="1"/>
  <c r="Q343" i="1" s="1"/>
  <c r="I343" i="1"/>
  <c r="G344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H342" i="1"/>
  <c r="AB342" i="1" s="1"/>
  <c r="I342" i="1"/>
  <c r="J342" i="1"/>
  <c r="H343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B344" i="19"/>
  <c r="D344" i="21"/>
  <c r="BJ343" i="1"/>
  <c r="AZ343" i="1"/>
  <c r="E344" i="23"/>
  <c r="H344" i="19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BB342" i="1"/>
  <c r="BC342" i="1"/>
  <c r="L343" i="19"/>
  <c r="BD342" i="1"/>
  <c r="BI342" i="1"/>
  <c r="M417" i="28" l="1"/>
  <c r="N417" i="28"/>
  <c r="E392" i="28"/>
  <c r="G344" i="21"/>
  <c r="G346" i="23"/>
  <c r="B395" i="28"/>
  <c r="K346" i="22"/>
  <c r="M347" i="19"/>
  <c r="I349" i="21"/>
  <c r="H343" i="23"/>
  <c r="D394" i="28"/>
  <c r="N394" i="28" s="1"/>
  <c r="B346" i="23"/>
  <c r="N345" i="19"/>
  <c r="H346" i="23"/>
  <c r="F346" i="21"/>
  <c r="O343" i="19"/>
  <c r="H395" i="28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N341" i="1"/>
  <c r="O341" i="1"/>
  <c r="B340" i="1"/>
  <c r="C340" i="1"/>
  <c r="C341" i="19" s="1"/>
  <c r="E340" i="1"/>
  <c r="G340" i="1"/>
  <c r="E341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J339" i="1"/>
  <c r="K339" i="1"/>
  <c r="I340" i="19" s="1"/>
  <c r="I386" i="28" s="1"/>
  <c r="M339" i="1"/>
  <c r="J340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J337" i="1"/>
  <c r="H338" i="19" s="1"/>
  <c r="K337" i="1"/>
  <c r="I338" i="19" s="1"/>
  <c r="I383" i="28" s="1"/>
  <c r="M337" i="1"/>
  <c r="J338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I336" i="1"/>
  <c r="G337" i="19" s="1"/>
  <c r="J336" i="1"/>
  <c r="H337" i="19" s="1"/>
  <c r="K336" i="1"/>
  <c r="I337" i="19" s="1"/>
  <c r="I382" i="28" s="1"/>
  <c r="M336" i="1"/>
  <c r="J337" i="19" s="1"/>
  <c r="N336" i="1"/>
  <c r="Z336" i="1" s="1"/>
  <c r="O336" i="1"/>
  <c r="B335" i="1"/>
  <c r="B336" i="19" s="1"/>
  <c r="C335" i="1"/>
  <c r="C336" i="19" s="1"/>
  <c r="E335" i="1"/>
  <c r="G335" i="1"/>
  <c r="E336" i="19" s="1"/>
  <c r="H335" i="1"/>
  <c r="I335" i="1"/>
  <c r="J335" i="1"/>
  <c r="H336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AV341" i="1"/>
  <c r="AH341" i="1"/>
  <c r="F342" i="19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BD337" i="1"/>
  <c r="BE338" i="1"/>
  <c r="AT338" i="1"/>
  <c r="AG338" i="1"/>
  <c r="AE338" i="1"/>
  <c r="E339" i="19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C339" i="21"/>
  <c r="H384" i="28"/>
  <c r="G384" i="28"/>
  <c r="I339" i="21"/>
  <c r="K339" i="22"/>
  <c r="C339" i="22"/>
  <c r="G338" i="22"/>
  <c r="G339" i="21"/>
  <c r="I339" i="22"/>
  <c r="H339" i="22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C335" i="22"/>
  <c r="AQ334" i="1"/>
  <c r="F335" i="19"/>
  <c r="I334" i="23"/>
  <c r="BJ334" i="1"/>
  <c r="AW334" i="1"/>
  <c r="AH334" i="1"/>
  <c r="E335" i="19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C334" i="23"/>
  <c r="BD333" i="1"/>
  <c r="BB333" i="1"/>
  <c r="F334" i="19"/>
  <c r="AB333" i="1"/>
  <c r="BC333" i="1"/>
  <c r="BF333" i="1"/>
  <c r="AZ333" i="1"/>
  <c r="Q333" i="1"/>
  <c r="R333" i="1" s="1"/>
  <c r="B386" i="28" l="1"/>
  <c r="F341" i="22"/>
  <c r="E388" i="28"/>
  <c r="N341" i="19"/>
  <c r="G341" i="21"/>
  <c r="J387" i="28"/>
  <c r="C342" i="23"/>
  <c r="K341" i="22"/>
  <c r="E341" i="21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K383" i="28"/>
  <c r="M338" i="19"/>
  <c r="E384" i="28"/>
  <c r="E339" i="22"/>
  <c r="E339" i="21"/>
  <c r="F338" i="21"/>
  <c r="F339" i="22"/>
  <c r="G382" i="28"/>
  <c r="F382" i="28"/>
  <c r="D383" i="28"/>
  <c r="M383" i="28" s="1"/>
  <c r="L383" i="28"/>
  <c r="F384" i="28"/>
  <c r="H335" i="22"/>
  <c r="O336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H330" i="1"/>
  <c r="Q330" i="1" s="1"/>
  <c r="I330" i="1"/>
  <c r="G331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J379" i="28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AJ332" i="1"/>
  <c r="AV332" i="1"/>
  <c r="AE332" i="1"/>
  <c r="AQ332" i="1"/>
  <c r="E333" i="23"/>
  <c r="H332" i="19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AQ330" i="1"/>
  <c r="BJ330" i="1"/>
  <c r="AZ330" i="1"/>
  <c r="BJ331" i="1"/>
  <c r="AH331" i="1"/>
  <c r="F332" i="19"/>
  <c r="H330" i="19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C331" i="21"/>
  <c r="BI330" i="1"/>
  <c r="AX330" i="1"/>
  <c r="H331" i="19"/>
  <c r="BH330" i="1"/>
  <c r="AW330" i="1"/>
  <c r="AL330" i="1"/>
  <c r="C331" i="22"/>
  <c r="C331" i="23"/>
  <c r="BD330" i="1"/>
  <c r="AV330" i="1"/>
  <c r="AI330" i="1"/>
  <c r="F331" i="19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BG329" i="1"/>
  <c r="AB329" i="1"/>
  <c r="BC329" i="1"/>
  <c r="BB329" i="1"/>
  <c r="E331" i="21" l="1"/>
  <c r="D332" i="21"/>
  <c r="H331" i="23"/>
  <c r="K333" i="21"/>
  <c r="I331" i="23"/>
  <c r="K378" i="28"/>
  <c r="K385" i="28" s="1"/>
  <c r="G331" i="21"/>
  <c r="D331" i="21"/>
  <c r="F333" i="21"/>
  <c r="E332" i="22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I326" i="1"/>
  <c r="J326" i="1"/>
  <c r="K326" i="1"/>
  <c r="I327" i="19" s="1"/>
  <c r="I371" i="28" s="1"/>
  <c r="M326" i="1"/>
  <c r="J327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J325" i="1"/>
  <c r="H326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H324" i="1"/>
  <c r="Q324" i="1" s="1"/>
  <c r="I324" i="1"/>
  <c r="G325" i="19" s="1"/>
  <c r="J324" i="1"/>
  <c r="K324" i="1"/>
  <c r="I325" i="19" s="1"/>
  <c r="I368" i="28" s="1"/>
  <c r="M324" i="1"/>
  <c r="J325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H323" i="1"/>
  <c r="F324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I322" i="1"/>
  <c r="G323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AW328" i="1"/>
  <c r="AK329" i="1"/>
  <c r="AW329" i="1"/>
  <c r="BE328" i="1"/>
  <c r="AU328" i="1"/>
  <c r="AI329" i="1"/>
  <c r="AU329" i="1"/>
  <c r="J329" i="19"/>
  <c r="AE329" i="1"/>
  <c r="AQ329" i="1"/>
  <c r="BH327" i="1"/>
  <c r="AG327" i="1"/>
  <c r="BE327" i="1"/>
  <c r="BB328" i="1"/>
  <c r="AH329" i="1"/>
  <c r="AT329" i="1"/>
  <c r="H329" i="19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AH328" i="1"/>
  <c r="G329" i="19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AJ327" i="1"/>
  <c r="AJ325" i="1"/>
  <c r="BI327" i="1"/>
  <c r="BH326" i="1"/>
  <c r="BC327" i="1"/>
  <c r="AF328" i="1"/>
  <c r="AO328" i="1" s="1"/>
  <c r="E329" i="19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BB327" i="1"/>
  <c r="AK327" i="1"/>
  <c r="Z327" i="1"/>
  <c r="J328" i="19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BC322" i="1"/>
  <c r="AI322" i="1"/>
  <c r="AL322" i="1"/>
  <c r="BI321" i="1"/>
  <c r="H322" i="19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B322" i="21"/>
  <c r="C323" i="23"/>
  <c r="K372" i="28"/>
  <c r="B324" i="22"/>
  <c r="G325" i="21"/>
  <c r="E324" i="22"/>
  <c r="O327" i="19"/>
  <c r="F323" i="21"/>
  <c r="I325" i="22"/>
  <c r="E326" i="22"/>
  <c r="D325" i="22"/>
  <c r="G366" i="28"/>
  <c r="H326" i="21"/>
  <c r="B326" i="22"/>
  <c r="O322" i="19"/>
  <c r="F326" i="23"/>
  <c r="F371" i="28"/>
  <c r="G327" i="23"/>
  <c r="J330" i="21"/>
  <c r="I327" i="21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AB320" i="1"/>
  <c r="E321" i="19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G364" i="28"/>
  <c r="J322" i="22"/>
  <c r="H365" i="28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B320" i="19"/>
  <c r="H320" i="19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H318" i="1"/>
  <c r="AT319" i="1" s="1"/>
  <c r="I318" i="1"/>
  <c r="J318" i="1"/>
  <c r="H319" i="19" s="1"/>
  <c r="K318" i="1"/>
  <c r="I319" i="19" s="1"/>
  <c r="I362" i="28" s="1"/>
  <c r="I369" i="28" s="1"/>
  <c r="M318" i="1"/>
  <c r="AV319" i="1" s="1"/>
  <c r="N318" i="1"/>
  <c r="O318" i="1"/>
  <c r="F364" i="28" l="1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H316" i="1"/>
  <c r="Q316" i="1" s="1"/>
  <c r="I316" i="1"/>
  <c r="G317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F363" i="28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D317" i="21"/>
  <c r="D359" i="28"/>
  <c r="BI316" i="1"/>
  <c r="BD315" i="1"/>
  <c r="BF316" i="1"/>
  <c r="BE316" i="1"/>
  <c r="H317" i="19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B316" i="19"/>
  <c r="AA315" i="1"/>
  <c r="BJ315" i="1"/>
  <c r="BE315" i="1"/>
  <c r="H316" i="19"/>
  <c r="G316" i="19"/>
  <c r="C316" i="23"/>
  <c r="BF315" i="1"/>
  <c r="B314" i="1"/>
  <c r="C314" i="1"/>
  <c r="C315" i="19" s="1"/>
  <c r="E314" i="1"/>
  <c r="G314" i="1"/>
  <c r="H314" i="1"/>
  <c r="I314" i="1"/>
  <c r="G315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H316" i="23"/>
  <c r="G362" i="28"/>
  <c r="G369" i="28" s="1"/>
  <c r="B317" i="22"/>
  <c r="H362" i="28"/>
  <c r="H369" i="28" s="1"/>
  <c r="I319" i="22"/>
  <c r="D316" i="23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BF314" i="1"/>
  <c r="BE314" i="1"/>
  <c r="K315" i="19"/>
  <c r="J315" i="19"/>
  <c r="B315" i="19"/>
  <c r="BD314" i="1"/>
  <c r="AB314" i="1"/>
  <c r="BC314" i="1"/>
  <c r="AA314" i="1"/>
  <c r="BB314" i="1"/>
  <c r="Q314" i="1"/>
  <c r="R314" i="1" s="1"/>
  <c r="H358" i="28" l="1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F314" i="19"/>
  <c r="AZ313" i="1"/>
  <c r="BJ313" i="1"/>
  <c r="K314" i="19"/>
  <c r="BF313" i="1"/>
  <c r="AA313" i="1"/>
  <c r="J314" i="19"/>
  <c r="B314" i="19"/>
  <c r="Z313" i="1"/>
  <c r="BD313" i="1"/>
  <c r="H314" i="19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BH312" i="1"/>
  <c r="E314" i="23"/>
  <c r="AW313" i="1"/>
  <c r="AG313" i="1"/>
  <c r="AU313" i="1"/>
  <c r="H313" i="19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N310" i="1"/>
  <c r="O310" i="1"/>
  <c r="F313" i="22" l="1"/>
  <c r="N356" i="28"/>
  <c r="D355" i="28"/>
  <c r="N355" i="28" s="1"/>
  <c r="H355" i="28"/>
  <c r="G354" i="28"/>
  <c r="G361" i="28" s="1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J308" i="1"/>
  <c r="H309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M311" i="19"/>
  <c r="H354" i="28"/>
  <c r="H361" i="28" s="1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B310" i="19"/>
  <c r="AC307" i="1"/>
  <c r="BH307" i="1"/>
  <c r="AS309" i="1"/>
  <c r="C310" i="21"/>
  <c r="R307" i="1"/>
  <c r="AE309" i="1"/>
  <c r="AB307" i="1"/>
  <c r="BE309" i="1"/>
  <c r="H310" i="19"/>
  <c r="L308" i="19"/>
  <c r="G310" i="19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AB308" i="1"/>
  <c r="AT308" i="1"/>
  <c r="F309" i="19"/>
  <c r="Q308" i="1"/>
  <c r="R308" i="1" s="1"/>
  <c r="BI308" i="1"/>
  <c r="E309" i="19"/>
  <c r="AQ308" i="1"/>
  <c r="F308" i="19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308" i="23"/>
  <c r="N309" i="19"/>
  <c r="I308" i="23"/>
  <c r="H310" i="23"/>
  <c r="B310" i="23"/>
  <c r="I310" i="23"/>
  <c r="G309" i="21"/>
  <c r="E349" i="28"/>
  <c r="O308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AZ306" i="1"/>
  <c r="BD306" i="1"/>
  <c r="BI306" i="1"/>
  <c r="Q306" i="1"/>
  <c r="R306" i="1" s="1"/>
  <c r="H307" i="19"/>
  <c r="G307" i="19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E348" i="28"/>
  <c r="H308" i="21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AV306" i="1"/>
  <c r="AK306" i="1"/>
  <c r="BI305" i="1"/>
  <c r="C306" i="23"/>
  <c r="AJ306" i="1"/>
  <c r="M307" i="19"/>
  <c r="AU306" i="1"/>
  <c r="BD305" i="1"/>
  <c r="F306" i="19"/>
  <c r="BG305" i="1"/>
  <c r="AC305" i="1"/>
  <c r="BH305" i="1"/>
  <c r="G306" i="19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D305" i="23"/>
  <c r="AX304" i="1"/>
  <c r="C305" i="22"/>
  <c r="E304" i="19"/>
  <c r="AS304" i="1"/>
  <c r="AE304" i="1"/>
  <c r="AQ304" i="1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J302" i="1"/>
  <c r="AI303" i="1" s="1"/>
  <c r="M302" i="1"/>
  <c r="N302" i="1"/>
  <c r="Z302" i="1" s="1"/>
  <c r="O302" i="1"/>
  <c r="AC302" i="1" s="1"/>
  <c r="B346" i="28" l="1"/>
  <c r="B353" i="28" s="1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I305" i="21"/>
  <c r="I305" i="22"/>
  <c r="E305" i="21"/>
  <c r="N304" i="19"/>
  <c r="H305" i="21"/>
  <c r="H305" i="22"/>
  <c r="K305" i="22"/>
  <c r="K305" i="21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F303" i="19"/>
  <c r="E303" i="19"/>
  <c r="AB302" i="1"/>
  <c r="BC302" i="1"/>
  <c r="BH302" i="1"/>
  <c r="AZ302" i="1"/>
  <c r="M346" i="28" l="1"/>
  <c r="B304" i="22"/>
  <c r="B304" i="21"/>
  <c r="M353" i="28"/>
  <c r="N353" i="28"/>
  <c r="N303" i="19"/>
  <c r="H304" i="21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H300" i="1"/>
  <c r="AB300" i="1" s="1"/>
  <c r="I300" i="1"/>
  <c r="G301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BI301" i="1"/>
  <c r="G303" i="22"/>
  <c r="G303" i="21"/>
  <c r="G343" i="28"/>
  <c r="AV301" i="1"/>
  <c r="H302" i="19"/>
  <c r="AI301" i="1"/>
  <c r="AU301" i="1"/>
  <c r="Q301" i="1"/>
  <c r="R301" i="1" s="1"/>
  <c r="AH302" i="1"/>
  <c r="AT302" i="1"/>
  <c r="B302" i="19"/>
  <c r="G302" i="22"/>
  <c r="G302" i="21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BF300" i="1"/>
  <c r="K301" i="19"/>
  <c r="BG300" i="1"/>
  <c r="BE300" i="1"/>
  <c r="J301" i="19"/>
  <c r="D301" i="19"/>
  <c r="L301" i="19"/>
  <c r="BD300" i="1"/>
  <c r="H301" i="19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D342" i="28"/>
  <c r="BB299" i="1"/>
  <c r="J302" i="21"/>
  <c r="I302" i="22"/>
  <c r="F342" i="28"/>
  <c r="F302" i="22"/>
  <c r="F302" i="21"/>
  <c r="D302" i="23"/>
  <c r="E302" i="21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BE299" i="1"/>
  <c r="E300" i="19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N298" i="1"/>
  <c r="O298" i="1"/>
  <c r="BA300" i="1" l="1"/>
  <c r="M342" i="28"/>
  <c r="M343" i="28"/>
  <c r="N343" i="28"/>
  <c r="K301" i="22"/>
  <c r="N342" i="28"/>
  <c r="K301" i="21"/>
  <c r="I301" i="21"/>
  <c r="L341" i="28"/>
  <c r="B300" i="23"/>
  <c r="G340" i="28"/>
  <c r="H301" i="21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BI298" i="1"/>
  <c r="Q298" i="1"/>
  <c r="R298" i="1" s="1"/>
  <c r="BB298" i="1"/>
  <c r="AZ298" i="1"/>
  <c r="F299" i="19"/>
  <c r="E299" i="19"/>
  <c r="D299" i="19"/>
  <c r="BH298" i="1"/>
  <c r="BG298" i="1"/>
  <c r="BF298" i="1"/>
  <c r="BE298" i="1"/>
  <c r="BD298" i="1"/>
  <c r="BC298" i="1"/>
  <c r="BJ298" i="1"/>
  <c r="E340" i="28" l="1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339" i="28"/>
  <c r="L339" i="28"/>
  <c r="B339" i="28"/>
  <c r="D339" i="28"/>
  <c r="N339" i="28" s="1"/>
  <c r="J339" i="28"/>
  <c r="F299" i="22"/>
  <c r="M298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336" i="28"/>
  <c r="C336" i="28"/>
  <c r="C297" i="22"/>
  <c r="C297" i="21"/>
  <c r="H296" i="19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BE295" i="1"/>
  <c r="E296" i="19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338" i="28"/>
  <c r="J345" i="28" s="1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336" i="28"/>
  <c r="D297" i="23"/>
  <c r="K297" i="21"/>
  <c r="BI294" i="1"/>
  <c r="H297" i="23"/>
  <c r="K297" i="22"/>
  <c r="E297" i="23"/>
  <c r="I297" i="23"/>
  <c r="N297" i="19"/>
  <c r="E297" i="21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H295" i="19"/>
  <c r="AI295" i="1"/>
  <c r="BE294" i="1"/>
  <c r="AB294" i="1"/>
  <c r="AZ294" i="1"/>
  <c r="AA294" i="1"/>
  <c r="BJ294" i="1"/>
  <c r="G295" i="19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M295" i="19"/>
  <c r="F296" i="21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G294" i="23"/>
  <c r="C294" i="22"/>
  <c r="Z292" i="1"/>
  <c r="AW293" i="1"/>
  <c r="AE293" i="1"/>
  <c r="AN293" i="1" s="1"/>
  <c r="O294" i="19"/>
  <c r="J293" i="19"/>
  <c r="D294" i="23"/>
  <c r="C294" i="21"/>
  <c r="N294" i="19"/>
  <c r="F293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A293" i="1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293" i="21"/>
  <c r="AH292" i="1"/>
  <c r="AL292" i="1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N332" i="28"/>
  <c r="J293" i="22"/>
  <c r="B332" i="28"/>
  <c r="M332" i="28" s="1"/>
  <c r="M333" i="28"/>
  <c r="E293" i="21"/>
  <c r="E293" i="22"/>
  <c r="B292" i="23"/>
  <c r="G331" i="28"/>
  <c r="N292" i="19"/>
  <c r="B293" i="21"/>
  <c r="H332" i="28"/>
  <c r="H293" i="22"/>
  <c r="H293" i="21"/>
  <c r="L332" i="28"/>
  <c r="K293" i="22"/>
  <c r="J332" i="28"/>
  <c r="I293" i="21"/>
  <c r="I293" i="22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292" i="21"/>
  <c r="E292" i="21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D290" i="23"/>
  <c r="L289" i="19"/>
  <c r="I289" i="23" s="1"/>
  <c r="AL289" i="1"/>
  <c r="AX289" i="1"/>
  <c r="N290" i="19"/>
  <c r="F290" i="23"/>
  <c r="B289" i="19"/>
  <c r="AQ289" i="1"/>
  <c r="AE289" i="1"/>
  <c r="E289" i="19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F289" i="23"/>
  <c r="C289" i="21"/>
  <c r="J288" i="19"/>
  <c r="J327" i="28" s="1"/>
  <c r="AV288" i="1"/>
  <c r="H288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I289" i="22" l="1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AG287" i="1"/>
  <c r="D288" i="23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D287" i="19"/>
  <c r="R286" i="1"/>
  <c r="BB286" i="1"/>
  <c r="AC286" i="1"/>
  <c r="BG286" i="1"/>
  <c r="J287" i="19"/>
  <c r="BE286" i="1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AU286" i="1"/>
  <c r="E287" i="23"/>
  <c r="F287" i="23"/>
  <c r="G287" i="21"/>
  <c r="AI286" i="1"/>
  <c r="D287" i="23"/>
  <c r="BJ285" i="1"/>
  <c r="AV286" i="1"/>
  <c r="BF285" i="1"/>
  <c r="AK286" i="1"/>
  <c r="AW286" i="1"/>
  <c r="E286" i="19"/>
  <c r="AG286" i="1"/>
  <c r="AS286" i="1"/>
  <c r="AC285" i="1"/>
  <c r="Q285" i="1"/>
  <c r="R285" i="1" s="1"/>
  <c r="AH286" i="1"/>
  <c r="AT286" i="1"/>
  <c r="G287" i="23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324" i="28"/>
  <c r="G286" i="23"/>
  <c r="BJ284" i="1"/>
  <c r="BI284" i="1"/>
  <c r="AU285" i="1"/>
  <c r="AZ284" i="1"/>
  <c r="C286" i="22"/>
  <c r="C286" i="21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H285" i="23"/>
  <c r="C285" i="21"/>
  <c r="F284" i="19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F284" i="23"/>
  <c r="BG282" i="1"/>
  <c r="AR283" i="1"/>
  <c r="AF283" i="1"/>
  <c r="AC282" i="1"/>
  <c r="AX283" i="1"/>
  <c r="AL283" i="1"/>
  <c r="M284" i="19"/>
  <c r="E284" i="23"/>
  <c r="B284" i="21"/>
  <c r="B284" i="22"/>
  <c r="Q282" i="1"/>
  <c r="R282" i="1" s="1"/>
  <c r="AH283" i="1"/>
  <c r="AT283" i="1"/>
  <c r="Z282" i="1"/>
  <c r="AW283" i="1"/>
  <c r="E284" i="21"/>
  <c r="E284" i="22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H281" i="1"/>
  <c r="AH282" i="1" s="1"/>
  <c r="I281" i="1"/>
  <c r="G282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O283" i="19"/>
  <c r="G283" i="23"/>
  <c r="E320" i="28"/>
  <c r="G283" i="22"/>
  <c r="G283" i="21"/>
  <c r="G320" i="28"/>
  <c r="E283" i="23"/>
  <c r="M283" i="19"/>
  <c r="E283" i="21"/>
  <c r="D283" i="23"/>
  <c r="AU282" i="1"/>
  <c r="N283" i="19"/>
  <c r="F283" i="23"/>
  <c r="AS282" i="1"/>
  <c r="AG282" i="1"/>
  <c r="AQ282" i="1"/>
  <c r="AV282" i="1"/>
  <c r="M282" i="19"/>
  <c r="BJ281" i="1"/>
  <c r="K282" i="19"/>
  <c r="BI281" i="1"/>
  <c r="J282" i="19"/>
  <c r="H282" i="19"/>
  <c r="F282" i="19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E281" i="23"/>
  <c r="D281" i="23"/>
  <c r="O281" i="19"/>
  <c r="G281" i="23"/>
  <c r="N281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BJ279" i="1"/>
  <c r="L280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BG278" i="1"/>
  <c r="AF279" i="1"/>
  <c r="G280" i="21"/>
  <c r="AL279" i="1"/>
  <c r="AH279" i="1"/>
  <c r="O280" i="19"/>
  <c r="G280" i="23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AU279" i="1"/>
  <c r="AI279" i="1"/>
  <c r="F280" i="23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D279" i="23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K278" i="19"/>
  <c r="J279" i="21" s="1"/>
  <c r="Q277" i="1"/>
  <c r="R277" i="1" s="1"/>
  <c r="BG277" i="1"/>
  <c r="F278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G278" i="23"/>
  <c r="K279" i="21"/>
  <c r="I278" i="23"/>
  <c r="BB276" i="1"/>
  <c r="F316" i="28"/>
  <c r="F279" i="21"/>
  <c r="F279" i="22"/>
  <c r="G278" i="22"/>
  <c r="G315" i="28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BI276" i="1"/>
  <c r="I278" i="22"/>
  <c r="BG276" i="1"/>
  <c r="AX277" i="1"/>
  <c r="E277" i="19"/>
  <c r="M277" i="19" s="1"/>
  <c r="AL277" i="1"/>
  <c r="M278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D277" i="23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D276" i="23"/>
  <c r="B276" i="22"/>
  <c r="G276" i="23"/>
  <c r="D275" i="19"/>
  <c r="C275" i="23" s="1"/>
  <c r="AR275" i="1"/>
  <c r="AF275" i="1"/>
  <c r="AK275" i="1"/>
  <c r="BE274" i="1"/>
  <c r="AV275" i="1"/>
  <c r="AJ275" i="1"/>
  <c r="L275" i="19"/>
  <c r="K276" i="21" s="1"/>
  <c r="AL275" i="1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276" i="22"/>
  <c r="E312" i="28"/>
  <c r="D276" i="22"/>
  <c r="D276" i="21"/>
  <c r="D312" i="28"/>
  <c r="F312" i="28"/>
  <c r="AT274" i="1"/>
  <c r="H312" i="28"/>
  <c r="H276" i="22"/>
  <c r="H276" i="21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E275" i="23"/>
  <c r="BH273" i="1"/>
  <c r="E274" i="19"/>
  <c r="AS274" i="1"/>
  <c r="AH274" i="1"/>
  <c r="AQ274" i="1"/>
  <c r="AC273" i="1"/>
  <c r="AL274" i="1"/>
  <c r="AX274" i="1"/>
  <c r="D275" i="23"/>
  <c r="O275" i="19"/>
  <c r="G275" i="23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AR273" i="1"/>
  <c r="AF273" i="1"/>
  <c r="AO273" i="1" s="1"/>
  <c r="AZ272" i="1"/>
  <c r="AW273" i="1"/>
  <c r="AA272" i="1"/>
  <c r="AV273" i="1"/>
  <c r="AX273" i="1"/>
  <c r="BD272" i="1"/>
  <c r="AB271" i="1"/>
  <c r="D274" i="23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E272" i="23"/>
  <c r="AK272" i="1"/>
  <c r="K272" i="19"/>
  <c r="G273" i="21"/>
  <c r="R271" i="1"/>
  <c r="F273" i="19"/>
  <c r="J272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B273" i="21"/>
  <c r="B273" i="22"/>
  <c r="O272" i="19"/>
  <c r="G272" i="23"/>
  <c r="D273" i="23"/>
  <c r="F273" i="22"/>
  <c r="F273" i="21"/>
  <c r="G273" i="23"/>
  <c r="I273" i="22"/>
  <c r="O273" i="19"/>
  <c r="I273" i="21"/>
  <c r="N273" i="19"/>
  <c r="H273" i="22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O271" i="19"/>
  <c r="G271" i="23"/>
  <c r="I271" i="22"/>
  <c r="I271" i="21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Z269" i="1"/>
  <c r="AK270" i="1"/>
  <c r="H271" i="23"/>
  <c r="M271" i="19"/>
  <c r="AO270" i="1"/>
  <c r="BA270" i="1"/>
  <c r="Q269" i="1"/>
  <c r="R269" i="1" s="1"/>
  <c r="BJ269" i="1"/>
  <c r="E270" i="19"/>
  <c r="BI269" i="1"/>
  <c r="L270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H271" i="22"/>
  <c r="H271" i="21"/>
  <c r="M308" i="28"/>
  <c r="D307" i="28"/>
  <c r="N307" i="28" s="1"/>
  <c r="C270" i="23"/>
  <c r="G270" i="23"/>
  <c r="G306" i="28"/>
  <c r="G313" i="28" s="1"/>
  <c r="L307" i="28"/>
  <c r="J271" i="22"/>
  <c r="O270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AJ269" i="1"/>
  <c r="AO269" i="1"/>
  <c r="BJ268" i="1"/>
  <c r="D269" i="19"/>
  <c r="BH268" i="1"/>
  <c r="E269" i="19"/>
  <c r="E306" i="28" s="1"/>
  <c r="AZ268" i="1"/>
  <c r="BI268" i="1"/>
  <c r="L269" i="19"/>
  <c r="K270" i="22" s="1"/>
  <c r="B269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K268" i="19"/>
  <c r="K304" i="28" s="1"/>
  <c r="G269" i="21"/>
  <c r="AX268" i="1"/>
  <c r="BF267" i="1"/>
  <c r="H268" i="19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D269" i="21"/>
  <c r="C268" i="23"/>
  <c r="D313" i="28"/>
  <c r="N306" i="28"/>
  <c r="M306" i="28"/>
  <c r="AE267" i="1"/>
  <c r="I269" i="22"/>
  <c r="N268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303" i="28"/>
  <c r="G268" i="22"/>
  <c r="G268" i="21"/>
  <c r="AU267" i="1"/>
  <c r="AI267" i="1"/>
  <c r="I268" i="23"/>
  <c r="AH267" i="1"/>
  <c r="B268" i="23"/>
  <c r="BB266" i="1"/>
  <c r="AR267" i="1"/>
  <c r="H268" i="23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D268" i="23"/>
  <c r="AF267" i="1"/>
  <c r="AO267" i="1" s="1"/>
  <c r="F267" i="19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268" i="21"/>
  <c r="H303" i="28"/>
  <c r="H268" i="22"/>
  <c r="AJ266" i="1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K267" i="21"/>
  <c r="F267" i="22"/>
  <c r="K267" i="22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AH265" i="1"/>
  <c r="AT265" i="1"/>
  <c r="BI264" i="1"/>
  <c r="N266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K301" i="28"/>
  <c r="E300" i="28"/>
  <c r="B301" i="28"/>
  <c r="H266" i="21"/>
  <c r="N265" i="19"/>
  <c r="G265" i="23"/>
  <c r="J266" i="22"/>
  <c r="O265" i="19"/>
  <c r="I266" i="21"/>
  <c r="I266" i="22"/>
  <c r="K266" i="21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B264" i="23"/>
  <c r="E264" i="23"/>
  <c r="M264" i="19"/>
  <c r="D264" i="23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299" i="28"/>
  <c r="B299" i="28"/>
  <c r="K299" i="28"/>
  <c r="L299" i="28"/>
  <c r="N263" i="19"/>
  <c r="H299" i="28"/>
  <c r="D263" i="23"/>
  <c r="F299" i="28"/>
  <c r="O263" i="19"/>
  <c r="F263" i="23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263" i="22"/>
  <c r="E263" i="23"/>
  <c r="M263" i="19"/>
  <c r="I263" i="23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F263" i="22"/>
  <c r="F263" i="21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B261" i="23"/>
  <c r="BJ259" i="1"/>
  <c r="AV260" i="1"/>
  <c r="G261" i="23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BG259" i="1"/>
  <c r="R259" i="1"/>
  <c r="J260" i="19"/>
  <c r="J295" i="28" s="1"/>
  <c r="BF259" i="1"/>
  <c r="H260" i="19"/>
  <c r="H261" i="22" s="1"/>
  <c r="BC259" i="1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BJ258" i="1"/>
  <c r="AK259" i="1"/>
  <c r="G260" i="21"/>
  <c r="F260" i="23"/>
  <c r="N260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260" i="22"/>
  <c r="E294" i="28"/>
  <c r="E260" i="21"/>
  <c r="M259" i="19"/>
  <c r="F293" i="28"/>
  <c r="F294" i="28"/>
  <c r="F260" i="21"/>
  <c r="F260" i="22"/>
  <c r="J260" i="22"/>
  <c r="K260" i="21"/>
  <c r="G259" i="22"/>
  <c r="G293" i="28"/>
  <c r="AE258" i="1"/>
  <c r="AF258" i="1"/>
  <c r="K294" i="28"/>
  <c r="K260" i="22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BJ257" i="1"/>
  <c r="BH257" i="1"/>
  <c r="BI257" i="1"/>
  <c r="L258" i="19"/>
  <c r="K258" i="19"/>
  <c r="H258" i="19"/>
  <c r="D258" i="19"/>
  <c r="B258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H293" i="28"/>
  <c r="B259" i="21"/>
  <c r="K293" i="28"/>
  <c r="G258" i="21"/>
  <c r="E258" i="23"/>
  <c r="B293" i="28"/>
  <c r="B258" i="23"/>
  <c r="F258" i="23"/>
  <c r="D259" i="22"/>
  <c r="H259" i="21"/>
  <c r="K259" i="21"/>
  <c r="AU257" i="1"/>
  <c r="H259" i="22"/>
  <c r="E259" i="22"/>
  <c r="E259" i="21"/>
  <c r="D259" i="21"/>
  <c r="N258" i="19"/>
  <c r="H258" i="23"/>
  <c r="BB256" i="1"/>
  <c r="G258" i="23"/>
  <c r="J259" i="21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BH256" i="1"/>
  <c r="BJ256" i="1"/>
  <c r="BG256" i="1"/>
  <c r="BE256" i="1"/>
  <c r="J257" i="19"/>
  <c r="BC256" i="1"/>
  <c r="AA256" i="1"/>
  <c r="AZ256" i="1"/>
  <c r="B255" i="1"/>
  <c r="B256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BD255" i="1"/>
  <c r="L256" i="19"/>
  <c r="BI255" i="1"/>
  <c r="BH255" i="1"/>
  <c r="K256" i="19"/>
  <c r="K291" i="28" s="1"/>
  <c r="M292" i="28" l="1"/>
  <c r="I257" i="22"/>
  <c r="G256" i="23"/>
  <c r="J291" i="28"/>
  <c r="K257" i="22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D256" i="23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256" i="22"/>
  <c r="G256" i="21"/>
  <c r="BB254" i="1"/>
  <c r="AH255" i="1"/>
  <c r="AT255" i="1"/>
  <c r="AC254" i="1"/>
  <c r="AL255" i="1"/>
  <c r="AX255" i="1"/>
  <c r="B255" i="19"/>
  <c r="AQ255" i="1"/>
  <c r="AE255" i="1"/>
  <c r="BI254" i="1"/>
  <c r="AF255" i="1"/>
  <c r="AO255" i="1" s="1"/>
  <c r="AR255" i="1"/>
  <c r="Z254" i="1"/>
  <c r="AW255" i="1"/>
  <c r="AK255" i="1"/>
  <c r="I256" i="21"/>
  <c r="I256" i="22"/>
  <c r="AJ255" i="1"/>
  <c r="AV255" i="1"/>
  <c r="H255" i="19"/>
  <c r="BF254" i="1"/>
  <c r="BH254" i="1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AC252" i="1"/>
  <c r="B253" i="19"/>
  <c r="M254" i="19"/>
  <c r="AH253" i="1"/>
  <c r="AT253" i="1"/>
  <c r="AF253" i="1"/>
  <c r="B254" i="23"/>
  <c r="F254" i="21"/>
  <c r="F287" i="28"/>
  <c r="D254" i="23"/>
  <c r="F254" i="22"/>
  <c r="E254" i="23"/>
  <c r="I254" i="23"/>
  <c r="AE253" i="1"/>
  <c r="G287" i="28"/>
  <c r="AI253" i="1"/>
  <c r="AR253" i="1"/>
  <c r="F254" i="23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D254" i="22"/>
  <c r="E254" i="22"/>
  <c r="AI252" i="1"/>
  <c r="E254" i="21"/>
  <c r="D254" i="21"/>
  <c r="E287" i="28"/>
  <c r="H287" i="28"/>
  <c r="AA251" i="1"/>
  <c r="BJ251" i="1"/>
  <c r="J286" i="28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M287" i="28"/>
  <c r="H253" i="21"/>
  <c r="J251" i="19"/>
  <c r="J285" i="28" s="1"/>
  <c r="B252" i="23"/>
  <c r="F286" i="28"/>
  <c r="L286" i="28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252" i="22"/>
  <c r="H252" i="21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M286" i="28"/>
  <c r="N286" i="28"/>
  <c r="I252" i="22"/>
  <c r="D284" i="28"/>
  <c r="N284" i="28" s="1"/>
  <c r="K285" i="28"/>
  <c r="J284" i="28"/>
  <c r="D285" i="28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O250" i="19"/>
  <c r="H250" i="19"/>
  <c r="G250" i="19"/>
  <c r="F250" i="19"/>
  <c r="F284" i="28" s="1"/>
  <c r="G250" i="23"/>
  <c r="L250" i="19"/>
  <c r="B250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M250" i="19"/>
  <c r="E250" i="23"/>
  <c r="H250" i="23"/>
  <c r="N250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AS248" i="1"/>
  <c r="B250" i="21"/>
  <c r="B250" i="22"/>
  <c r="I250" i="22"/>
  <c r="I250" i="21"/>
  <c r="J250" i="21"/>
  <c r="J250" i="22"/>
  <c r="J249" i="21"/>
  <c r="H248" i="19"/>
  <c r="K250" i="21"/>
  <c r="K250" i="22"/>
  <c r="F249" i="23"/>
  <c r="AI248" i="1"/>
  <c r="AW248" i="1"/>
  <c r="BE247" i="1"/>
  <c r="AK248" i="1"/>
  <c r="G249" i="22"/>
  <c r="AB247" i="1"/>
  <c r="O249" i="19"/>
  <c r="G249" i="23"/>
  <c r="D249" i="23"/>
  <c r="J249" i="22"/>
  <c r="B249" i="23"/>
  <c r="D248" i="19"/>
  <c r="C248" i="23" s="1"/>
  <c r="AR248" i="1"/>
  <c r="AU248" i="1"/>
  <c r="M249" i="19"/>
  <c r="H249" i="23"/>
  <c r="Z247" i="1"/>
  <c r="AJ248" i="1"/>
  <c r="AX248" i="1"/>
  <c r="I249" i="23"/>
  <c r="AO248" i="1"/>
  <c r="F248" i="19"/>
  <c r="F249" i="22" s="1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J289" i="28"/>
  <c r="M283" i="28"/>
  <c r="I249" i="22"/>
  <c r="BA248" i="1"/>
  <c r="H248" i="23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D248" i="23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AT247" i="1"/>
  <c r="AH247" i="1"/>
  <c r="E247" i="19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M245" i="19"/>
  <c r="B246" i="21"/>
  <c r="B246" i="22"/>
  <c r="K246" i="21"/>
  <c r="K246" i="22"/>
  <c r="G246" i="22"/>
  <c r="G246" i="21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J279" i="28"/>
  <c r="D279" i="28"/>
  <c r="N279" i="28" s="1"/>
  <c r="K247" i="21"/>
  <c r="K279" i="28"/>
  <c r="J246" i="21"/>
  <c r="F247" i="23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AN246" i="1"/>
  <c r="H247" i="22"/>
  <c r="F247" i="22"/>
  <c r="J278" i="28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BI243" i="1"/>
  <c r="N246" i="19"/>
  <c r="F246" i="23"/>
  <c r="H246" i="22"/>
  <c r="H246" i="21"/>
  <c r="K244" i="19"/>
  <c r="AW244" i="1"/>
  <c r="AK244" i="1"/>
  <c r="J244" i="19"/>
  <c r="J277" i="28" s="1"/>
  <c r="AV244" i="1"/>
  <c r="AJ244" i="1"/>
  <c r="B245" i="23"/>
  <c r="F245" i="23"/>
  <c r="AR244" i="1"/>
  <c r="D245" i="23"/>
  <c r="AB243" i="1"/>
  <c r="AH244" i="1"/>
  <c r="AT244" i="1"/>
  <c r="G245" i="21"/>
  <c r="D246" i="21"/>
  <c r="B246" i="23"/>
  <c r="D246" i="22"/>
  <c r="E246" i="22"/>
  <c r="E246" i="21"/>
  <c r="AG244" i="1"/>
  <c r="AS244" i="1"/>
  <c r="AI244" i="1"/>
  <c r="O246" i="19"/>
  <c r="G246" i="23"/>
  <c r="I246" i="22"/>
  <c r="I246" i="21"/>
  <c r="F246" i="22"/>
  <c r="F246" i="21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276" i="28"/>
  <c r="B277" i="28"/>
  <c r="BF242" i="1"/>
  <c r="E244" i="23"/>
  <c r="F277" i="28"/>
  <c r="E277" i="28"/>
  <c r="F244" i="23"/>
  <c r="H245" i="22"/>
  <c r="D244" i="23"/>
  <c r="O244" i="19"/>
  <c r="E245" i="21"/>
  <c r="E245" i="22"/>
  <c r="D245" i="22"/>
  <c r="J245" i="22"/>
  <c r="J245" i="21"/>
  <c r="I245" i="21"/>
  <c r="B245" i="21"/>
  <c r="B245" i="22"/>
  <c r="G244" i="22"/>
  <c r="I245" i="22"/>
  <c r="AX243" i="1"/>
  <c r="BA244" i="1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BI241" i="1"/>
  <c r="B243" i="21"/>
  <c r="E243" i="23"/>
  <c r="B244" i="21"/>
  <c r="F242" i="19"/>
  <c r="F275" i="28" s="1"/>
  <c r="E244" i="22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275" i="28"/>
  <c r="L275" i="28"/>
  <c r="AN242" i="1"/>
  <c r="B242" i="23"/>
  <c r="K275" i="28"/>
  <c r="F243" i="22"/>
  <c r="H243" i="21"/>
  <c r="M242" i="19"/>
  <c r="H242" i="23"/>
  <c r="D242" i="23"/>
  <c r="D243" i="21"/>
  <c r="E242" i="23"/>
  <c r="H241" i="19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AX240" i="1"/>
  <c r="AL240" i="1"/>
  <c r="Z240" i="1"/>
  <c r="F241" i="19"/>
  <c r="F274" i="28" s="1"/>
  <c r="F281" i="28" s="1"/>
  <c r="AZ240" i="1"/>
  <c r="AW240" i="1"/>
  <c r="BI239" i="1"/>
  <c r="AS240" i="1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G240" i="19"/>
  <c r="Z239" i="1"/>
  <c r="F240" i="19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242" i="22"/>
  <c r="G242" i="21"/>
  <c r="G272" i="28"/>
  <c r="B242" i="21"/>
  <c r="B242" i="22"/>
  <c r="D241" i="23"/>
  <c r="F242" i="22"/>
  <c r="F242" i="21"/>
  <c r="BA240" i="1"/>
  <c r="H241" i="23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AE239" i="1"/>
  <c r="AN239" i="1" s="1"/>
  <c r="AQ239" i="1"/>
  <c r="H271" i="28"/>
  <c r="BJ238" i="1"/>
  <c r="AJ239" i="1"/>
  <c r="AV239" i="1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G234" i="1"/>
  <c r="K235" i="19"/>
  <c r="BC234" i="1"/>
  <c r="AA234" i="1"/>
  <c r="BF234" i="1"/>
  <c r="BE234" i="1"/>
  <c r="AC234" i="1"/>
  <c r="BD234" i="1"/>
  <c r="BB234" i="1"/>
  <c r="B233" i="1"/>
  <c r="B234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D200" i="19"/>
  <c r="E200" i="19"/>
  <c r="F200" i="19"/>
  <c r="G200" i="19"/>
  <c r="H200" i="19"/>
  <c r="J200" i="19"/>
  <c r="K200" i="19"/>
  <c r="L200" i="19"/>
  <c r="B201" i="19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D140" i="19"/>
  <c r="E140" i="19"/>
  <c r="F140" i="19"/>
  <c r="H140" i="19"/>
  <c r="J140" i="19"/>
  <c r="K140" i="19"/>
  <c r="L140" i="19"/>
  <c r="B141" i="19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D132" i="19"/>
  <c r="E132" i="19"/>
  <c r="F132" i="19"/>
  <c r="H132" i="19"/>
  <c r="J132" i="19"/>
  <c r="K132" i="19"/>
  <c r="L132" i="19"/>
  <c r="B131" i="19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M141" i="28" l="1"/>
  <c r="G126" i="21"/>
  <c r="M125" i="19"/>
  <c r="G126" i="22"/>
  <c r="G141" i="28"/>
  <c r="L140" i="28"/>
  <c r="B140" i="28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39" i="28" l="1"/>
  <c r="M140" i="28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<sst xmlns="http://schemas.openxmlformats.org/spreadsheetml/2006/main" count="2922" uniqueCount="988">
  <si>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</si>
  <si>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</si>
  <si>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</si>
  <si>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</si>
  <si>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</si>
  <si>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</si>
  <si>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</si>
  <si>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</si>
  <si>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</si>
  <si>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</si>
  <si>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</si>
  <si>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</si>
  <si>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</si>
  <si>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</si>
  <si>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</si>
  <si>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</si>
  <si>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</si>
  <si>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</si>
  <si>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</si>
  <si>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</si>
  <si>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</si>
  <si>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</si>
  <si>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</si>
  <si>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</si>
  <si>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</si>
  <si>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</si>
  <si>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</si>
  <si>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</si>
  <si>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</si>
  <si>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</si>
  <si>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</si>
  <si>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</si>
  <si>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</si>
  <si>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</si>
  <si>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</si>
  <si>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</si>
  <si>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</si>
  <si>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</si>
  <si>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</si>
  <si>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</si>
  <si>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</si>
  <si>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</si>
  <si>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</si>
  <si>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</si>
  <si>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</si>
  <si>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</si>
  <si>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</si>
  <si>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</si>
  <si>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</si>
  <si>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</si>
  <si>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</si>
  <si>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</si>
  <si>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</si>
  <si>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</si>
  <si>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</si>
  <si>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</si>
  <si>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</si>
  <si>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</si>
  <si>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</si>
  <si>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</si>
  <si>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</si>
  <si>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</si>
  <si>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</si>
  <si>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</si>
  <si>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</si>
  <si>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</si>
  <si>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</si>
  <si>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</si>
  <si>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</si>
  <si>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</si>
  <si>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</si>
  <si>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</si>
  <si>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</si>
  <si>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</si>
  <si>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</si>
  <si>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</si>
  <si>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</si>
  <si>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</si>
  <si>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</si>
  <si>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</si>
  <si>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</si>
  <si>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</si>
  <si>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</si>
  <si>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</si>
  <si>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</si>
  <si>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</si>
  <si>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</si>
  <si>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</si>
  <si>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</si>
  <si>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</si>
  <si>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</si>
  <si>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</si>
  <si>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</si>
  <si>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</si>
  <si>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</si>
  <si>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</si>
  <si>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</si>
  <si>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</si>
  <si>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</si>
  <si>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</si>
  <si>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</si>
  <si>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</si>
  <si>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</si>
  <si>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</si>
  <si>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</si>
  <si>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</si>
  <si>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</si>
  <si>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</si>
  <si>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</si>
  <si>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</si>
  <si>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</si>
  <si>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</si>
  <si>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</si>
  <si>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</si>
  <si>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</si>
  <si>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</si>
  <si>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</si>
  <si>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</si>
  <si>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</si>
  <si>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</si>
  <si>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</si>
  <si>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</si>
  <si>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</si>
  <si>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</si>
  <si>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</si>
  <si>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</si>
  <si>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</si>
  <si>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</si>
  <si>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</si>
  <si>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</si>
  <si>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</si>
  <si>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</si>
  <si>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</si>
  <si>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</si>
  <si>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</si>
  <si>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</si>
  <si>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</si>
  <si>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</si>
  <si>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</si>
  <si>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</si>
  <si>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</si>
  <si>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</si>
  <si>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</si>
  <si>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</si>
  <si>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</si>
  <si>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</si>
  <si>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</si>
  <si>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</si>
  <si>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</si>
  <si>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</si>
  <si>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</si>
  <si>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</si>
  <si>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</si>
  <si>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</si>
  <si>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</si>
  <si>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</si>
  <si>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</si>
  <si>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</si>
  <si>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</si>
  <si>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</si>
  <si>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</si>
  <si>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</si>
  <si>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</si>
  <si>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</si>
  <si>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</si>
  <si>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</si>
  <si>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</si>
  <si>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</si>
  <si>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</si>
  <si>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</si>
  <si>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</si>
  <si>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</si>
  <si>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</si>
  <si>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</si>
  <si>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</si>
  <si>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</si>
  <si>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</si>
  <si>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</si>
  <si>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</si>
  <si>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</si>
  <si>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</si>
  <si>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</si>
  <si>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</si>
  <si>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</si>
  <si>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</si>
  <si>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</si>
  <si>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</si>
  <si>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</si>
  <si>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</si>
  <si>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</si>
  <si>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</si>
  <si>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</si>
  <si>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</si>
  <si>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</si>
  <si>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</si>
  <si>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</si>
  <si>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</si>
  <si>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</si>
  <si>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</si>
  <si>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</si>
  <si>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</si>
  <si>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</si>
  <si>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</si>
  <si>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</si>
  <si>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</si>
  <si>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</si>
  <si>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</si>
  <si>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</si>
  <si>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</si>
  <si>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</si>
  <si>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</si>
  <si>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</si>
  <si>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</si>
  <si>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</si>
  <si>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</si>
  <si>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</si>
  <si>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</si>
  <si>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</si>
  <si>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</si>
  <si>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</si>
  <si>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</si>
  <si>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</si>
  <si>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</si>
  <si>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</si>
  <si>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</si>
  <si>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</si>
  <si>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</si>
  <si>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</si>
  <si>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</si>
  <si>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</si>
  <si>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</si>
  <si>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</si>
  <si>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</si>
  <si>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</si>
  <si>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</si>
  <si>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</si>
  <si>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</si>
  <si>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</si>
  <si>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</si>
  <si>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</si>
  <si>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</si>
  <si>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</si>
  <si>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</si>
  <si>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</si>
  <si>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</si>
  <si>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</si>
  <si>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</si>
  <si>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</si>
  <si>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</si>
  <si>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</si>
  <si>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</si>
  <si>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</si>
  <si>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</si>
  <si>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</si>
  <si>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</si>
  <si>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</si>
  <si>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</si>
  <si>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</si>
  <si>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</si>
  <si>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</si>
  <si>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</si>
  <si>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</si>
  <si>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</si>
  <si>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</si>
  <si>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</si>
  <si>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</si>
  <si>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</si>
  <si>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</si>
  <si>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</si>
  <si>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</si>
  <si>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</si>
  <si>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</si>
  <si>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</si>
  <si>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</si>
  <si>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</si>
  <si>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</si>
  <si>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</si>
  <si>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</si>
  <si>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</si>
  <si>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</si>
  <si>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</si>
  <si>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</si>
  <si>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</si>
  <si>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</si>
  <si>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</si>
  <si>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</si>
  <si>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</si>
  <si>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</si>
  <si>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</si>
  <si>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</si>
  <si>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</si>
  <si>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</si>
  <si>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</si>
  <si>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</si>
  <si>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</si>
  <si>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</si>
  <si>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</si>
  <si>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</si>
  <si>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</si>
  <si>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</si>
  <si>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</si>
  <si>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</si>
  <si>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</si>
  <si>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</si>
  <si>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</si>
  <si>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</si>
  <si>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</si>
  <si>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</si>
  <si>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</si>
  <si>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</si>
  <si>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</si>
  <si>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</si>
  <si>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</si>
  <si>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</si>
  <si>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</si>
  <si>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</si>
  <si>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</si>
  <si>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</si>
  <si>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</si>
  <si>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</si>
  <si>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</si>
  <si>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</si>
  <si>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</si>
  <si>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</si>
  <si>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</si>
  <si>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</si>
  <si>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</si>
  <si>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</si>
  <si>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</si>
  <si>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</si>
  <si>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</si>
  <si>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</si>
  <si>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</si>
  <si>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</si>
  <si>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</si>
  <si>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</si>
  <si>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</si>
  <si>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</si>
  <si>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</si>
  <si>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</si>
  <si>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</si>
  <si>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</si>
  <si>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</si>
  <si>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</si>
  <si>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</si>
  <si>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</si>
  <si>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</si>
  <si>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</si>
  <si>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</si>
  <si>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</si>
  <si>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</si>
  <si>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</si>
  <si>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</si>
  <si>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</si>
  <si>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</si>
  <si>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</si>
  <si>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</si>
  <si>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</si>
  <si>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</si>
  <si>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</si>
  <si>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</si>
  <si>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</si>
  <si>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</si>
  <si>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</si>
  <si>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</si>
  <si>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</si>
  <si>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</si>
  <si>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</si>
  <si>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</si>
  <si>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</si>
  <si>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</si>
  <si>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</si>
  <si>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</si>
  <si>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</si>
  <si>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</si>
  <si>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</si>
  <si>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</si>
  <si>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</si>
  <si>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</si>
  <si>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</si>
  <si>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</si>
  <si>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</si>
  <si>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</si>
  <si>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</si>
  <si>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</si>
  <si>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</si>
  <si>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</si>
  <si>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</si>
  <si>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</si>
  <si>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</si>
  <si>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</si>
  <si>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</si>
  <si>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</si>
  <si>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</si>
  <si>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</si>
  <si>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</si>
  <si>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</si>
  <si>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</si>
  <si>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</si>
  <si>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</si>
  <si>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</si>
  <si>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</si>
  <si>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</si>
  <si>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</si>
  <si>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</si>
  <si>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</si>
  <si>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</si>
  <si>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</si>
  <si>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</si>
  <si>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</si>
  <si>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</si>
  <si>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</si>
  <si>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</si>
  <si>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</si>
  <si>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</si>
  <si>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</si>
  <si>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</si>
  <si>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</si>
  <si>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</si>
  <si>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</si>
  <si>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</si>
  <si>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</si>
  <si>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</si>
  <si>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</si>
  <si>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</si>
  <si>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</si>
  <si>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</si>
  <si>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</si>
  <si>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</si>
  <si>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</si>
  <si>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</si>
  <si>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</si>
  <si>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</si>
  <si>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</si>
  <si>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</si>
  <si>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</si>
  <si>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</si>
  <si>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</si>
  <si>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</si>
  <si>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</si>
  <si>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</si>
  <si>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</si>
  <si>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</si>
  <si>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</si>
  <si>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</si>
  <si>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</si>
  <si>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</si>
  <si>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</si>
  <si>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</si>
  <si>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</si>
  <si>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</si>
  <si>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</si>
  <si>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</si>
  <si>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</si>
  <si>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</si>
  <si>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</si>
  <si>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</si>
  <si>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</si>
  <si>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</si>
  <si>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</si>
  <si>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</si>
  <si>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</si>
  <si>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</si>
  <si>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</si>
  <si>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</si>
  <si>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</si>
  <si>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</si>
  <si>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</si>
  <si>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</si>
  <si>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</si>
  <si>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</si>
  <si>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</si>
  <si>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</si>
  <si>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</si>
  <si>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</si>
  <si>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</si>
  <si>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</si>
  <si>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</si>
  <si>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</si>
  <si>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</si>
  <si>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</si>
  <si>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</si>
  <si>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</si>
  <si>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</si>
  <si>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</si>
  <si>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</si>
  <si>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</si>
  <si>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</si>
  <si>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</si>
  <si>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</si>
  <si>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</si>
  <si>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</si>
  <si>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</si>
  <si>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</si>
  <si>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</si>
  <si>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</si>
  <si>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</si>
  <si>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</si>
  <si>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</si>
  <si>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</si>
  <si>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</si>
  <si>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</si>
  <si>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</si>
  <si>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</si>
  <si>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</si>
  <si>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</si>
  <si>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</si>
  <si>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</si>
  <si>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</si>
  <si>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</si>
  <si>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</si>
  <si>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</si>
  <si>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</si>
  <si>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</si>
  <si>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</si>
  <si>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</si>
  <si>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</si>
  <si>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</si>
  <si>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</si>
  <si>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</si>
  <si>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</si>
  <si>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</si>
  <si>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</si>
  <si>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</si>
  <si>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</si>
  <si>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</si>
  <si>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</si>
  <si>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</si>
  <si>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</si>
  <si>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</si>
  <si>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</si>
  <si>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</si>
  <si>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</si>
  <si>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</si>
  <si>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</si>
  <si>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</si>
  <si>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</si>
  <si>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</si>
  <si>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</si>
  <si>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</si>
  <si>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</si>
  <si>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</si>
  <si>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</si>
  <si>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</si>
  <si>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</si>
  <si>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</si>
  <si>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</si>
  <si>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</si>
  <si>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</si>
  <si>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</si>
  <si>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</si>
  <si>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</si>
  <si>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</si>
  <si>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</si>
  <si>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</si>
  <si>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</si>
  <si>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</si>
  <si>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</si>
  <si>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</si>
  <si>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</si>
  <si>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</si>
  <si>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</si>
  <si>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</si>
  <si>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</si>
  <si>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</si>
  <si>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</si>
  <si>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</si>
  <si>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</si>
  <si>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</si>
  <si>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</si>
  <si>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</si>
  <si>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</si>
  <si>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</si>
  <si>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</si>
  <si>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</si>
  <si>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</si>
  <si>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</si>
  <si>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</si>
  <si>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</si>
  <si>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</si>
  <si>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</si>
  <si>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</si>
  <si>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</si>
  <si>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</si>
  <si>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</si>
  <si>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</si>
  <si>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</si>
  <si>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</si>
  <si>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</si>
  <si>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</si>
  <si>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</si>
  <si>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</si>
  <si>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</si>
  <si>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</si>
  <si>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</si>
  <si>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</si>
  <si>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</si>
  <si>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</si>
  <si>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</si>
  <si>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</si>
  <si>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</si>
  <si>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</si>
  <si>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</si>
  <si>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</si>
  <si>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</si>
  <si>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</si>
  <si>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</si>
  <si>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</si>
  <si>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</si>
  <si>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</si>
  <si>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</si>
  <si>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</si>
  <si>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</si>
  <si>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</si>
  <si>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</si>
  <si>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</si>
  <si>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</si>
  <si>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</si>
  <si>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</si>
  <si>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</si>
  <si>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</si>
  <si>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</si>
  <si>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</si>
  <si>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</si>
  <si>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</si>
  <si>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</si>
  <si>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</si>
  <si>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</si>
  <si>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</si>
  <si>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</si>
  <si>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</si>
  <si>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</si>
  <si>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</si>
  <si>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</si>
  <si>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</si>
  <si>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</si>
  <si>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</si>
  <si>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</si>
  <si>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</si>
  <si>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</si>
  <si>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</si>
  <si>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</si>
  <si>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</si>
  <si>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</si>
  <si>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</si>
  <si>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</si>
  <si>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</si>
  <si>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</si>
  <si>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</si>
  <si>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</si>
  <si>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</si>
  <si>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</si>
  <si>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</si>
  <si>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</si>
  <si>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</si>
  <si>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</si>
  <si>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</si>
  <si>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</si>
  <si>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</si>
  <si>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</si>
  <si>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</si>
  <si>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</si>
  <si>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</si>
  <si>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</si>
  <si>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</si>
  <si>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</si>
  <si>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</si>
  <si>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</si>
  <si>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</si>
  <si>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</si>
  <si>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</si>
  <si>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</si>
  <si>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</si>
  <si>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</si>
  <si>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</si>
  <si>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</si>
  <si>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</si>
  <si>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</si>
  <si>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</si>
  <si>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</si>
  <si>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</si>
  <si>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</si>
  <si>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</si>
  <si>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</si>
  <si>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</si>
  <si>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</si>
  <si>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</si>
  <si>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</si>
  <si>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</si>
  <si>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</si>
  <si>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</si>
  <si>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</si>
  <si>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</si>
  <si>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</si>
  <si>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</si>
  <si>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</si>
  <si>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</si>
  <si>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</si>
  <si>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</si>
  <si>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</si>
  <si>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</si>
  <si>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</si>
  <si>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</si>
  <si>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</si>
  <si>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</si>
  <si>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</si>
  <si>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</si>
  <si>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</si>
  <si>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</si>
  <si>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</si>
  <si>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</si>
  <si>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</si>
  <si>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</si>
  <si>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</si>
  <si>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</si>
  <si>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</si>
  <si>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</si>
  <si>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</si>
  <si>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</si>
  <si>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</si>
  <si>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</si>
  <si>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</si>
  <si>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</si>
  <si>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</si>
  <si>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</si>
  <si>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</si>
  <si>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</si>
  <si>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</si>
  <si>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</si>
  <si>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</si>
  <si>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</si>
  <si>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</si>
  <si>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</si>
  <si>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</si>
  <si>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</si>
  <si>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</si>
  <si>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</si>
  <si>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</si>
  <si>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</si>
  <si>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</si>
  <si>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</si>
  <si>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</si>
  <si>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</si>
  <si>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</si>
  <si>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</si>
  <si>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</si>
  <si>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</si>
  <si>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</si>
  <si>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</si>
  <si>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</si>
  <si>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</si>
  <si>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</si>
  <si>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</si>
  <si>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</si>
  <si>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</si>
  <si>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</si>
  <si>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</si>
  <si>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</si>
  <si>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</si>
  <si>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</si>
  <si>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</si>
  <si>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</si>
  <si>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</si>
  <si>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</si>
  <si>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</si>
  <si>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</si>
  <si>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</si>
  <si>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</si>
  <si>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</si>
  <si>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</si>
  <si>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</si>
  <si>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</si>
  <si>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</si>
  <si>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</si>
  <si>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</si>
  <si>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</si>
  <si>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</si>
  <si>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</si>
  <si>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</si>
  <si>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</si>
  <si>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</si>
  <si>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</si>
  <si>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</si>
  <si>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</si>
  <si>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</si>
  <si>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</si>
  <si>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</si>
  <si>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</si>
  <si>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</si>
  <si>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</si>
  <si>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</si>
  <si>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</si>
  <si>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</si>
  <si>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</si>
  <si>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</si>
  <si>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</si>
  <si>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</si>
  <si>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</si>
  <si>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</si>
  <si>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</si>
  <si>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</si>
  <si>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</si>
  <si>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</si>
  <si>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</si>
  <si>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</si>
  <si>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</si>
  <si>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</si>
  <si>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</si>
  <si>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</si>
  <si>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</si>
  <si>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</si>
  <si>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</si>
  <si>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</si>
  <si>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</si>
  <si>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</si>
  <si>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</si>
  <si>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</si>
  <si>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</si>
  <si>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</si>
  <si>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</si>
  <si>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</si>
  <si>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</si>
  <si>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</si>
  <si>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</si>
  <si>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</si>
  <si>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</si>
  <si>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</si>
  <si>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</si>
  <si>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</si>
  <si>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</si>
  <si>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</si>
  <si>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</si>
  <si>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</si>
  <si>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</si>
  <si>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</si>
  <si>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</si>
  <si>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</si>
  <si>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</si>
  <si>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</si>
  <si>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</si>
  <si>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</si>
  <si>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</si>
  <si>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</si>
  <si>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</si>
  <si>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</si>
  <si>
    <t>2022-01-17T17:00:00</t>
  </si>
  <si>
    <t>DECEDUTI: N. 1 IL 17/01/22 - N. 5 IL 16/01/22 - N. 12 IL 15/01/22 - N. 5 IL 14/01/22</t>
  </si>
  <si>
    <t>2022-01-18T17:00:00</t>
  </si>
  <si>
    <t>DECEDUTI: N. 2 IL 18/01/22 -N. 23 IL 17/01/22 - N. 27IL 16/01/22 - N. 9 IL 15/01/22 - N. 5 IL 14/01/22 - N. 1 IL 13/01/22 - N. 1 IL 10/01/22 - N. 1 IL 08/01/22 - N. 1 IL 16/12/21 - N. 1 IL 12/12/21 - N. 1 IL 05/12/21</t>
  </si>
  <si>
    <t>2022-01-19T17:00:00</t>
  </si>
  <si>
    <t>DECEDUTI: N. 2 IL 19/01/22 - N. 14 IL 18/01/22 - N. 22 IL 17/01/22 - N. 5 IL 16/01/22</t>
  </si>
  <si>
    <t>2022-01-20T17:00:00</t>
  </si>
  <si>
    <t>DECEDUTI: N. 3 IL 20/01/22 - N. 15 IL 19/01/22 - N. 13 IL 18/01/22 - N. 1 IL 17/01/22 - N. 1 IL 06/01/22 - N. 1 IL 04/01/22</t>
  </si>
  <si>
    <t>2022-01-21T17:00:00</t>
  </si>
  <si>
    <t>DECEDUTI: N. 5 IL 20/01/22 - N. 14 IL 19/01/22 - N. 2 IL 18/01/22 - N. 3 IL 13/01/22 - N. 2 IL 09/01/22</t>
  </si>
  <si>
    <t>2022-01-22T17:00:00</t>
  </si>
  <si>
    <t>DECEDUTI: N. 9 IL 21/01/22 - . N. 25 IL 20/01/22 - N. 3 IL 19/01/22 - N. 1 IL 18/01/22 - N. 1 IL 17/01/22 - N. 1 IL 14/01/22 - N. 1 IL 08/01/22 - N. 1 IL 08/11/21 - N. 1 IL 23/10/21 - N. 1 IL 18/09/21</t>
  </si>
  <si>
    <t>2022-01-23T17:00:00</t>
  </si>
  <si>
    <t>DECEDUTI: N. 8 IL 22/01/22 -  N. 13  IL 21/01/22 - N. 3 IL 20/01/22</t>
  </si>
  <si>
    <t>17-23 gen</t>
  </si>
  <si>
    <t>2022-01-24T17:00:00</t>
  </si>
  <si>
    <t>DECEDUTI: N. 2 IL 24/01/22 - N. 9 IL 23/01/22 - N. 14 IL 22/01/22 - N. 8 IL 21/01/22</t>
  </si>
  <si>
    <t>2022-01-25T17:00:00</t>
  </si>
  <si>
    <t>DECEDUTI: N. 1 IL 25/01/22 - N. 16 IL 24/01/22 - N. 25 IL 23/01/22 - N. 15 IL 22/01/22 - N. 11 IL 21/01/22. -N. 3 IL 20/01/22</t>
  </si>
  <si>
    <t>2022-01-26T17:00:00</t>
  </si>
  <si>
    <t>DECEDUTI: N. 1 IL 26/01/22 - N. 10 IL 25/01/22 - N. 26 IL 24/01/22 - N. 3 IL 23/01/22 - N. 4 IL 22/01/22 - N. 2 IL 21/01/22 - N. 1 IL 17/01/22 - N. 2 IL 15/01/22 - N. 1 IL 11/01/22 - N. 1 IL 06/01/22</t>
  </si>
  <si>
    <t>2022-01-27T17:00:00</t>
  </si>
  <si>
    <t>DECEDUTI: N. 13 IL 26/01/22 - N. 19 IL 25/01/22 - N. 7 IL 24/01/22 -  N. 1 IL 22/01/22 - N. 1 IL 20/01/22</t>
  </si>
  <si>
    <t>Sul numero complessivo dei casi confermati comunicati in data odierna, n. 365 sono relativi a giorni precedenti al 24/01/22</t>
  </si>
  <si>
    <t>2022-01-28T17:00:00</t>
  </si>
  <si>
    <t>DECEDUTI: N. 1 IL 28/01/22 N. 9 IL 27/01/22 - N. 27 IL 26/01/22 - N. 1 IL 24/01/22 - N. 3 IL 23/01/22 - N. 1 IL 22/01/22 - N. 2 IL 21/01/22 - N. 1 IL 20/01/22 - N. 1 IL 28/12/21 - N. 1 IL 06/12/21</t>
  </si>
  <si>
    <t>Sul numero complessivo dei casi confermati comunicati in data odierna, n. 558 sono relativi a giorni precedenti al 25/01/22</t>
  </si>
  <si>
    <t>2022-01-29T17:00:00</t>
  </si>
  <si>
    <t>DECEDUTI: N. 11 IL 28/01/22 N. 20 IL 27/01/22 - N. 5 IL 26/01/22 - N. 5 IL 25/01/22 - N. 2 IL 24/01/22 - N. 1 IL 22/01/22 - N. 1 IL 21/01/22 - N. 2 IL 19/01/22</t>
  </si>
  <si>
    <t xml:space="preserve">Sul numero complessivo dei casi confermati comunicati in data odierna, n. 308 sono relativi a giorni precedenti al 26/01/22                   </t>
  </si>
  <si>
    <t>2022-01-30T17:00:00</t>
  </si>
  <si>
    <t>DECEDUTI: N. 9 IL 29/01/22 N. 18 IL 28/01/22</t>
  </si>
  <si>
    <t xml:space="preserve">Sul numero complessivo dei casi confermati comunicati in data odierna, n. 83 sono relativi a giorni precedenti al 26/01/22                                               </t>
  </si>
  <si>
    <t>24-30 gen</t>
  </si>
  <si>
    <t>2022-01-31T17:00:00</t>
  </si>
  <si>
    <t>DECEDUTI: N. 1 IL 31/01/22 N. 3 IL 30/01/22 - N. 16 IL 29/01/22 N. 8 IL 28/01/22 - N. 1 IL 23/01/22</t>
  </si>
  <si>
    <t xml:space="preserve">Sul numero complessivo dei casi confermati comunicati in data odierna, n. 271 sono relativi a giorni precedenti al 27/01/22                                                </t>
  </si>
  <si>
    <t>2022-02-01T17:00:00</t>
  </si>
  <si>
    <t>DECEDUTI: N. 3 IL 01/02/22 N. 15 IL 31/01/22 - N. 16 IL 30/01/22 N.11 IL 29/01/22 - N. 1 IL 28/01/22</t>
  </si>
  <si>
    <t xml:space="preserve">Sul numero complessivo dei casi confermati comunicati in data odierna, n. 183 sono relativi a giorni precedenti al 28/01/22                                               </t>
  </si>
  <si>
    <t>2022-02-02T17:00:00</t>
  </si>
  <si>
    <t>DECEDUTI: N. 6 IL 02/02/22 N. 9 IL 01/02/22 - N. 18 IL 31/01/22 N.6 IL 30/01/22 - N. 4 IL 29/01/22 - N. 1 IL 28/01/22 - N. 2 IL 27/01/22 - N. 1 IL 25/01/22 N.1 IL 20/01/22 - N. 1 IL 19/01/22</t>
  </si>
  <si>
    <t xml:space="preserve">Sul numero complessivo dei casi confermati comunicati in data odierna, n. 354 sono relativi a giorni precedenti al 29/01/22                                            </t>
  </si>
  <si>
    <t>2022-02-03T17:00:00</t>
  </si>
  <si>
    <t>DECEDUTI: N. 12 IL 02/02/22 N. 15 IL 01/02/22 - N. 4 IL 31/01/22 - N.1 IL 30/01/22 - N. 2 IL 24/01/22 - N. 1 IL 18/01/22 - N. 1 IL 16/01/22 - N. 1 IL 15/01/22</t>
  </si>
  <si>
    <t xml:space="preserve">Sul numero complessivo dei casi confermati comunicati in data odierna, n. 292 sono relativi a giorni precedenti al 30/01/22 (N. 16 del 28/01/22 - N. 6 del 29/01/22)                                            </t>
  </si>
  <si>
    <t>2022-02-04T17:00:00</t>
  </si>
  <si>
    <t>DECEDUTI: N. 9 IL 03/02/22 - N. 24 IL 02/02/22 - N. 7 IL 01/02/22 - N. 1 IL 30/01/22 - N. 1 IL 28/01/22 - N. 2 IL 26/01/22</t>
  </si>
  <si>
    <t xml:space="preserve">Sul numero complessivo dei casi confermati comunicati in data odierna, n. 240 sono relativi a giorni precedenti al 31/01/22                                         </t>
  </si>
  <si>
    <t>2022-02-05T17:00:00</t>
  </si>
  <si>
    <t>DECEDUTI: N. 5 IL 05/02/22 - N. 20 IL 04/02/22 - N. 34 IL 03/02/22 - N. 2 IL 02/02/22 - N. 3 IL 01/02/22 - N. 2 IL 31/01/22 - N. 1 IL 30/01/22 - N. 2 IL 29/01/22 - N. 9 IL 28/01/22</t>
  </si>
  <si>
    <t xml:space="preserve">Sul numero complessivo dei casi confermati comunicati in data odierna, n. 45 sono relativi a giorni precedenti al 01/02/22                                              </t>
  </si>
  <si>
    <t>2022-02-06T17:00:00</t>
  </si>
  <si>
    <t>DECEDUTI: N. 2 IL 05/02/22 - N. 7 IL 04/02/22 - N. 1 IL 23/01/22</t>
  </si>
  <si>
    <t xml:space="preserve">Sul numero complessivo dei casi confermati comunicati in data odierna, n. 1923 sono relativi a giorni precedenti al 02/02/22                                         </t>
  </si>
  <si>
    <t>31 gen-6 feb</t>
  </si>
  <si>
    <t>2022-02-07T17:00:00</t>
  </si>
  <si>
    <t>DECEDUTI: N. 1 IL 07/02/22 - N.3 IL 06/02/22 - N. 17 IL 05/02/22 - N. 2 IL 04/02/22 - N. 1 IL 03/02/22 - N. 1 IL 29/01/22</t>
  </si>
  <si>
    <t xml:space="preserve">Sul numero complessivo dei casi confermati comunicati in data odierna, n. 359 sono relativi a giorni precedenti al 03/02/22                  </t>
  </si>
  <si>
    <t>2022-02-08T17:00:00</t>
  </si>
  <si>
    <t>DECEDUTI: DECEDUTI: N. 1 IL 08/02/22 - N.4 IL 07/02/22 - N. 17 IL 06/02/22 - N. 14 IL 05/02/22 - N. 6 IL 04/02/22 - N. 1 IL 03/02/22 - N. 1 IL 29/01/22 - N.2 IL 27/01/22 - N. 1 IL 22/01/22 - N. 1 IL 19/01/22 - N. 1 IL 09/01/22 - N. 1 IL 07/01/22 - N. 1 IL 04/01/22</t>
  </si>
  <si>
    <t xml:space="preserve">Sul numero complessivo dei casi confermati comunicati in data odierna, n. 580 sono relativi a giorni precedenti al 04/02/22                                          </t>
  </si>
  <si>
    <t>2022-02-09T17:00:00</t>
  </si>
  <si>
    <t>DECEDUTI: DECEDUTI: N. 1 IL 09/02/22 - N. 11 IL 08/02/22 - N.26 IL 07/02/22 - N. 7 IL 06/02/22 - N. 5 IL 05/02/22 - N. 3 IL 04/02/22 - N. 2 IL 31/01/22 - N. 1 IL 29/01/22 - N.1 IL 21/01/22</t>
  </si>
  <si>
    <t xml:space="preserve">Sul numero complessivo dei casi confermati comunicati in data odierna, n. 327 sono relativi a giorni precedenti al 06/02/22 ( di cui n. 32 il 04/02/22 e n. 48 il 05/02/22 )                                            </t>
  </si>
  <si>
    <t>2022-02-10T17:00:00</t>
  </si>
  <si>
    <t>DECEDUTI: DECEDUTI: N. 6 IL 09/02/22 - N. 14 IL 08/02/22 - N. 1 IL 07/02/22 - N. 2 IL 06/02/22 - N. 2 IL 05/02/22</t>
  </si>
  <si>
    <t xml:space="preserve">Sul numero complessivo dei casi confermati comunicati in data odierna, n. 375 sono relativi a giorni precedenti al 07/02/22 ( di cui n. 352 il 06/02/22, n. 7 il 05/02/22, n. 4 il 04/02/22)                                                </t>
  </si>
  <si>
    <t>2022-02-11T17:00:00</t>
  </si>
  <si>
    <t xml:space="preserve">DECEDUTI: N. 4 IL 11/02/22 - N. 8 IL 10/02/22 - N. 19 IL 09/02/22 - N. 2 IL 08/02/22 - N. 1 IL 02/02/22 </t>
  </si>
  <si>
    <t xml:space="preserve">Sul numero complessivo dei casi confermati comunicati in data odierna, n. 342 sono relativi a giorni precedenti al 08/02/22 ( di cui n. 31 il 07/02/22, n. 3 il 06/02/22, n. 19 il 05/02/22, n. 88 il 04/02/22)                                              </t>
  </si>
  <si>
    <t>2022-02-12T17:00:00</t>
  </si>
  <si>
    <t>DECEDUTI: N. 11 IL 11/02/2022 - N. 25 IL 10/02/2022 - N. 1 IL 09/02/2022 - N. 1 IL 06/02/2022 - N. 1 IL 04/02/2022 - N. 1 IL 25/01/2022 - N. 1 IL 19/01/2022 - N. 1 IL 17/01/2022</t>
  </si>
  <si>
    <t>2022-02-13T17:00:00</t>
  </si>
  <si>
    <t>DECEDUTI: N. 4 IL 12/02/2022 - N. 8 IL 11/02/2022</t>
  </si>
  <si>
    <t xml:space="preserve">Sul numero complessivo dei casi confermati comunicati in data odierna, n. 403 sono relativi a giorni precedenti al 10/02/22    </t>
  </si>
  <si>
    <t>7-13 feb</t>
  </si>
  <si>
    <t>2022-02-14T17:00:00</t>
  </si>
  <si>
    <t>DECEDUTI: N. 2 IL 14/02/2022 - N. 3 IL 13/02/2022 - N. 10 IL 12/02/2022 - N. 4 IL 11/02/2022</t>
  </si>
  <si>
    <t xml:space="preserve">Sul numero complessivo dei casi confermati comunicati in data odierna, n. 159 sono relativi a giorni precedenti al 11/02/22                                       </t>
  </si>
  <si>
    <t>2022-02-15T17:00:00</t>
  </si>
  <si>
    <t>DECEDUTI: N. 1 IL 15/02/2022 - N. 12 IL 14/02/2022 - N. 19 IL 13/02/2022 - N. 10 IL 12/02/2022 - N. 5 IL 11/02/2022 - N. 4 IL 10/02/2022 - N. 1 IL 08/02/2022 - N. 1 IL 07/02/2022 - N. 1 IL 06/02/2022 - N. 1 IL 02/02/2022 - N. 1 IL 31/01/2022 - N. 2 IL 27/01/2022 - N. 1 IL 19/01/2022 - N. 1 IL 13/01/2022</t>
  </si>
  <si>
    <t>Sul numero complessivo dei casi confermati comunicati in data odierna, n. 191 sono relativi a giorni precedenti al 12/02/22  (di cui n. 43 del 11/02/22)</t>
  </si>
  <si>
    <t>2022-02-16T17:00:00</t>
  </si>
  <si>
    <t>DECEDUTI: N. 11 IL 15/02/2022 - N. 14 IL 14/02/2022 - N. 2 IL 12/02/2022 - N. 1 IL 08/02/2022 - N. 2 IL 07/02/2022 - N. 1 IL 04/02/2022 - N. 1 IL 24/01/2022 - N. 1 IL 20/01/2022 - N. 1 IL 09/01/2022 - N. 1 IL 11/12/2021</t>
  </si>
  <si>
    <t xml:space="preserve">Sul numero complessivo dei casi confermati comunicati in data odierna, n. 168 sono relativi a giorni precedenti al 13/02/22  (di cui n. 18 del 11/02/22, n. 30 del 12/02/22)                                     </t>
  </si>
  <si>
    <t>2022-02-17T17:00:00</t>
  </si>
  <si>
    <t>DECEDUTI: N. 13 IL 16/02/2022 - N. 15 IL 15/02/2022 - N. 2 IL 14/02/2022 - N. 1 IL 12/02/2022 - N. 1 IL 11/02/2022 - N. 1 IL 09/02/2022 - N. 1 IL 10/01/2022 - N. 1 IL 08/01/2022 - N. 1 IL 03/01/2022</t>
  </si>
  <si>
    <t xml:space="preserve">Sul numero complessivo dei casi confermati comunicati in data odierna, n. 207 sono relativi a giorni precedenti al 13/02/22  (di cui n. 18 del 11/02/22, n. 13 del 12/02/22, n. 14 del 13/02/22)            </t>
  </si>
  <si>
    <t>2022-02-18T17:00:00</t>
  </si>
  <si>
    <t>DECEDUTI: N. 13 IL 17/02/2022 - N. 13 IL 16/02/2022 - N. 2 IL 15/02/2022 - N. 1 IL 14/02/2022 - N. 2 IL 12/02/2022 - N. 1 IL 06/02/2022</t>
  </si>
  <si>
    <t xml:space="preserve">Sul numero complessivo dei casi confermati comunicati in data odierna, n. 104 sono relativi a giorni precedenti al 15/02/22                   </t>
  </si>
  <si>
    <t>2022-02-19T17:00:00</t>
  </si>
  <si>
    <t>DECEDUTI: N. 2 IL 19/02/2022 - N. 11 IL 18/02/2022 - N. 15 IL 17/02/2022 - N. 4 IL 16/02/2022 - N. 1 IL 15/02/2022 - N. 1 IL 14/02/2022 - N. 1 IL 14/01/2022 - N. 1 IL 13/01/2022</t>
  </si>
  <si>
    <t xml:space="preserve">Sul numero complessivo dei casi confermati comunicati in data odierna, n. 152 sono relativi a giorni precedenti al 16/02/22                 </t>
  </si>
  <si>
    <t>2022-02-20T17:00:00</t>
  </si>
  <si>
    <t>DECEDUTI: N. 1 IL 19/02/2022 - N. 4 IL 18/02/2022 - N. 1 IL 17/02/2022 - N. 1 IL 16/02/2022 - N. 1 IL 14/02/2022 - N. 1 IL 15/01/2022 - N. 1 IL 07/01/2022</t>
  </si>
  <si>
    <t xml:space="preserve">Sul numero complessivo dei casi confermati comunicati in data odierna, n. 135 sono relativi a giorni precedenti al 17/02/22                        </t>
  </si>
  <si>
    <t>14-20 feb</t>
  </si>
  <si>
    <t>2022-02-21T17:00:00</t>
  </si>
  <si>
    <t>DECEDUTI: N. 1 IL 21/02/2022 - N. 2 IL 20/02/2022 - N. 11 IL 19/02/2022 - N. 2 IL 18/02/2022 - N. 1 IL 17/02/2022 - N. 1 IL 16/02/2022</t>
  </si>
  <si>
    <t>Sul numero complessivo dei casi confermati comunicati in data odierna, n. 86 sono relativi a giorni precedenti al 17/02/2022</t>
  </si>
  <si>
    <t>2022-02-22T17:00:00</t>
  </si>
  <si>
    <t>DECEDUTI: N. 8 IL 21/02/2022 - N. 14 IL 20/02/2022 - N. 6 IL 19/02/2022 - N. 1 IL 18/02/2022</t>
  </si>
  <si>
    <t>Sul numero complessivo dei casi confermati comunicati in data odierna, n. 131 sono relativi a giorni precedenti al 20/02/22 (di cui n. 56 del 19/02/22 - n. 25 del 18/02/22)</t>
  </si>
  <si>
    <t>2022-02-23T17:00:00</t>
  </si>
  <si>
    <t>DECEDUTI: N. 8 IL 22/02/2022 - N. 15 IL 21/02/2022 - N. 4 IL 20/02/2022 - N. 3 IL 19/02/2022 - N. 1 IL 18/02/2022 - N. 1 IL 17/02/2022 - N. 1 IL 15/02/2022 - N. 1 IL 06/02/2022 - N. 1 IL 03/02/2022 - N. 1 IL 30/01/2022 - N. 1 IL 28/01/2022 - N. 1 IL 09/10/2021</t>
  </si>
  <si>
    <t xml:space="preserve">Sul numero complessivo dei casi confermati comunicati in data odierna, n. 156 sono relativi a giorni precedenti al 20/02/22 (di cui n. 18 del 19/02/22 - n. 11 del 18/02/22)                    </t>
  </si>
  <si>
    <t>2022-02-24T17:00:00</t>
  </si>
  <si>
    <t>DECEDUTI: N. 9 IL 23/02/2022 - N. 12 IL 22/02/2022 - N. 3 IL 21/02/2022 - N. 1 IL 20/02/2022 - N. 1 IL 19/02/2022 - N. 1 IL 13/02/2022 - N. 2 IL 29/01/2022 - N. 1 IL 22/01/2022 - N. 1 IL 17/01/2022 - N. 1 IL 15/01/2022</t>
  </si>
  <si>
    <t xml:space="preserve">Sul numero complessivo dei casi confermati comunicati in data odierna, n. 1333 sono relativi a giorni precedenti al 23/02/22 (di cui: N. 1002 IL 22/02/2022 - N. 192 IL 21/02/2022 - N. 18 IL 20/02/2022 - N. 16 IL 19/02/2022 - N. 17 IL 18/02/2022                       </t>
  </si>
  <si>
    <t>2022-02-25T17:00:00</t>
  </si>
  <si>
    <t>DECEDUTI: N. 5 IL 24/02/2022 - N. 7 IL 23/02/2022 - N. 2 IL 22/02/2022 - N. 1 IL 20/02/2022 - N. 1 IL 18/01/2022</t>
  </si>
  <si>
    <t>Sul numero complessivo dei casi confermati comunicati in data odierna, n. 1060 sono relativi a giorni precedenti al 24/02/22</t>
  </si>
  <si>
    <t>2022-02-26T17:00:00</t>
  </si>
  <si>
    <t xml:space="preserve">Sul numero complessivo dei casi confermati comunicati in data odierna, n. 995 sono relativi a giorni precedenti al 25/02/22                      </t>
  </si>
  <si>
    <t>DECEDUTI: N. 1 IL 26/02/2022 - N. 11 IL 25/02/2022 - N. 9 IL 24/02/2022 - N. 2 IL 23/02/2022 - N. 2 IL 22/02/2022 - N. 1 IL 04/02/2022 - N. 1 IL 03/02/2022 - N. 1 IL 20/01/2022 - N. 1 IL 16/01/2022</t>
  </si>
  <si>
    <t>2022-02-27T17:00:00</t>
  </si>
  <si>
    <t>DECEDUTI: N. 1 IL 26/02/2022 - N. 3 IL 25/02/2022 - N. 1 IL 24/02/2022</t>
  </si>
  <si>
    <t xml:space="preserve">Sul numero complessivo dei casi confermati comunicati in data odierna, n. 1252 sono relativi a giorni precedenti al 26/02/22 (di cui n. 1023 del 25/02/22)                       </t>
  </si>
  <si>
    <t>21-27 feb</t>
  </si>
  <si>
    <t>2022-02-28T17:00:00</t>
  </si>
  <si>
    <t>DECEDUTI: N. 1 IL 28/02/2022 - N. 7 IL 27/02/2022 - N. 14 IL 26/02/2022 - N. 8 IL 25/02/2022 - N. 1 IL 20/02/2022 - N. 1 IL 17/01/2022 - N. 1 IL 14/01/2022 - N. 1 IL 12/01/2022 - N. 1 IL 07/01/2022 - N. 1 IL 03/01/2022</t>
  </si>
  <si>
    <t xml:space="preserve">Sul numero complessivo dei casi confermati comunicati in data odierna, n. 302 sono relativi a giorni precedenti al 27/02/22 (di cui n. 297 del 26/02/22 e n. 2 del 25/02/22)                       </t>
  </si>
  <si>
    <t>2022-03-01T17:00:00</t>
  </si>
  <si>
    <t>DECEDUTI: N. 6 IL 28/02/2022 - N. 13 IL 27/02/2022 - N. 6 IL 26/02/2022 - N. 2 IL 25/02/2022 - N. 2 IL 24/02/2022 - N. 1 IL 09/02/2022 - N. 1 IL 17/01/2022 - N. 1 IL 11/01/2022 - N. 1 IL 10/01/2022</t>
  </si>
  <si>
    <t xml:space="preserve">Sul numero complessivo dei casi confermati comunicati in data odierna, n. 511 sono relativi a giorni precedenti al 28/02/22 (di cui n. 318 del 27/02/22 - n. 45 del 26/02/22 e n. 77 del 25/02/22)                      </t>
  </si>
  <si>
    <t>2022-03-02T17:00:00</t>
  </si>
  <si>
    <t>DECEDUTI: N. 1 IL 02/03/2022 - N. 12 IL 01/03/2022 - N. 12 IL 28/02/2022 - N. 1 IL 27/02/2022 - N. 1 IL 26/02/2022 - N. 2 IL 25/02/2022 - N. 1 IL 24/02/2022 - N. 1 IL 21/02/2022 - N. 1 IL 14/02/2022 - N. 1 IL 11/02/2022 - N. 1 IL 01/02/2022 - N. 1 IL 21/01/2022 - N. 1 IL 16/01/2022</t>
  </si>
  <si>
    <t xml:space="preserve">Sul numero complessivo dei casi confermati comunicati in data odierna, n. 1533 sono relativi a giorni precedenti al 01/03/22 (di cui: n. 1325 del 28/02/22 - n. 111 del 27/02/22 - n. 38 del 26/02/22 e n. 13 del 25/02/22)                 </t>
  </si>
  <si>
    <t>2022-03-03T17:00:00</t>
  </si>
  <si>
    <t>DECEDUTI: N. 5 IL 02/03/2022 - N. 8 IL 01/03/2022 - N. 1 IL 28/02/2022 - N. 1 IL 25/02/2022 - N. 1 IL 03/02/2022 - N. 1 IL 24/12/2021 - N. 1 IL 21/12/2021</t>
  </si>
  <si>
    <t xml:space="preserve">Sul numero complessivo dei casi confermati comunicati in data odierna, n. 1112 sono relativi a giorni precedenti al 01/03/22 (di cui: n. 870 del 01/03/22 - n. 137 del 28/02/22 - n. 5 del 27/02/22 - n. 10 del 26/02/22 e n. 14 del 25/02/22)                      </t>
  </si>
  <si>
    <t>2022-03-04T17:00:00</t>
  </si>
  <si>
    <t>DECEDUTI: N. 1 IL 04/03/2022 - N. 7 IL 03/03/2022 - N. 12 IL 02/03/2022 - N. 5 IL 01/03/2022 - N. 1 IL 25/02/2022 - N. 1 IL 26/01/2022 - N. 1 IL 25/01/2022 A seguito di problemi tecnici non è stato possibile aggiornare i dati relativi alle ospedalizzazioni, pertanto si riportano i dati più recenti in possesso.</t>
  </si>
  <si>
    <t xml:space="preserve">Sul numero complessivo dei casi confermati comunicati in data odierna, n. 268 sono relativi a giorni precedenti al 03/03/22                  </t>
  </si>
  <si>
    <t>2022-03-05T17:00:00</t>
  </si>
  <si>
    <t>DECEDUTI: N. 8 IL 04/03/2022 - N. 8 IL 03/03/2022 - N. 1 IL 02/03/2022 - N. 1 IL 01/03/2022 - N. 2 IL 28/02/2022 - N. 1 IL 15/02/2022 - N. 1 IL 16/01/2022</t>
  </si>
  <si>
    <t xml:space="preserve">Sul numero complessivo dei casi confermati comunicati in data odierna, n. 1365 sono relativi a giorni precedenti al 04/03/22                  </t>
  </si>
  <si>
    <t>2022-03-06T17:00:00</t>
  </si>
  <si>
    <t>DECEDUTI: N. 1 IL 06/03/2022 - N. 5 IL 05/03/2022 - N. 6 IL 04/03/2022 - N. 2 IL 03/03/2022 - N. 1 IL 27/02/2022</t>
  </si>
  <si>
    <t xml:space="preserve">Sul numero complessivo dei casi confermati comunicati in data odierna, n. 835 sono relativi a giorni precedenti al 05/03/22 (di cui n. 780 del 04/03/22)                         </t>
  </si>
  <si>
    <t>28 feb-6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</si>
</sst>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7" fillId="0" borderId="0" xfId="0" applyFont="1"/>
    <xf numFmtId="0" fontId="7" fillId="3" borderId="0" xfId="0" applyFont="1" applyFill="1"/>
    <xf numFmtId="164" fontId="7" fillId="3" borderId="0" xfId="1" applyNumberFormat="1" applyFont="1" applyFill="1"/>
    <xf numFmtId="165" fontId="7" fillId="0" borderId="0" xfId="0" applyNumberFormat="1" applyFont="1"/>
    <xf numFmtId="0" fontId="3" fillId="4" borderId="0" xfId="0" applyFont="1" applyFill="1" applyAlignment="1">
      <alignment horizontal="center" vertical="center"/>
    </xf>
    <xf numFmtId="166" fontId="8" fillId="0" borderId="0" xfId="0" applyNumberFormat="1" applyFont="1"/>
    <xf numFmtId="0" fontId="8" fillId="0" borderId="0" xfId="0" applyFont="1"/>
    <xf numFmtId="164" fontId="8" fillId="0" borderId="0" xfId="1" applyNumberFormat="1" applyFont="1"/>
    <xf numFmtId="166" fontId="8" fillId="3" borderId="0" xfId="0" applyNumberFormat="1" applyFont="1" applyFill="1"/>
    <xf numFmtId="0" fontId="8" fillId="3" borderId="0" xfId="0" applyFont="1" applyFill="1"/>
    <xf numFmtId="165" fontId="8" fillId="0" borderId="0" xfId="0" applyNumberFormat="1" applyFont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Relationship Id="rId8" Type="http://schemas.openxmlformats.org/officeDocument/2006/relationships/chartsheet" Target="chart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6 MARZO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lavoro'!$Z$737:$AC$737</c:f>
              <c:numCache>
                <c:formatCode>General</c:formatCode>
                <c:ptCount val="4"/>
                <c:pt idx="0">
                  <c:v>583196</c:v>
                </c:pt>
                <c:pt idx="1">
                  <c:v>220822</c:v>
                </c:pt>
                <c:pt idx="2">
                  <c:v>949</c:v>
                </c:pt>
                <c:pt idx="3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lavoro'!$BH$124:$BH$739</c:f>
              <c:numCache>
                <c:formatCode>0.0%</c:formatCode>
                <c:ptCount val="524"/>
                <c:pt idx="0">
                  <c:v>0.10456403269754769</c:v>
                </c:pt>
                <c:pt idx="1">
                  <c:v>9.9409448818897642E-2</c:v>
                </c:pt>
                <c:pt idx="2">
                  <c:v>0.10154525386313466</c:v>
                </c:pt>
                <c:pt idx="3">
                  <c:v>0.10132429935324916</c:v>
                </c:pt>
                <c:pt idx="4">
                  <c:v>0.10750446694460988</c:v>
                </c:pt>
                <c:pt idx="5">
                  <c:v>0.10672853828306264</c:v>
                </c:pt>
                <c:pt idx="6">
                  <c:v>0.10566356720202874</c:v>
                </c:pt>
                <c:pt idx="7">
                  <c:v>0.10173160173160173</c:v>
                </c:pt>
                <c:pt idx="8">
                  <c:v>9.6385542168674704E-2</c:v>
                </c:pt>
                <c:pt idx="9">
                  <c:v>9.3410572049239679E-2</c:v>
                </c:pt>
                <c:pt idx="10">
                  <c:v>8.8161781413315154E-2</c:v>
                </c:pt>
                <c:pt idx="11">
                  <c:v>8.6287911149081589E-2</c:v>
                </c:pt>
                <c:pt idx="12">
                  <c:v>8.7348779987697356E-2</c:v>
                </c:pt>
                <c:pt idx="13">
                  <c:v>8.6176980913823018E-2</c:v>
                </c:pt>
                <c:pt idx="14">
                  <c:v>8.5292509568069982E-2</c:v>
                </c:pt>
                <c:pt idx="15">
                  <c:v>7.9373104145601614E-2</c:v>
                </c:pt>
                <c:pt idx="16">
                  <c:v>7.62617417608661E-2</c:v>
                </c:pt>
                <c:pt idx="17">
                  <c:v>7.2606774668630344E-2</c:v>
                </c:pt>
                <c:pt idx="18">
                  <c:v>7.4227097877190479E-2</c:v>
                </c:pt>
                <c:pt idx="19">
                  <c:v>7.2295584900626916E-2</c:v>
                </c:pt>
                <c:pt idx="20">
                  <c:v>7.1974522292993628E-2</c:v>
                </c:pt>
                <c:pt idx="21">
                  <c:v>6.8852459016393447E-2</c:v>
                </c:pt>
                <c:pt idx="22">
                  <c:v>6.4908056042031523E-2</c:v>
                </c:pt>
                <c:pt idx="23">
                  <c:v>6.128021033471534E-2</c:v>
                </c:pt>
                <c:pt idx="24">
                  <c:v>6.0824253908100423E-2</c:v>
                </c:pt>
                <c:pt idx="25">
                  <c:v>6.185472818638648E-2</c:v>
                </c:pt>
                <c:pt idx="26">
                  <c:v>6.1956707005283794E-2</c:v>
                </c:pt>
                <c:pt idx="27">
                  <c:v>6.4571709878569084E-2</c:v>
                </c:pt>
                <c:pt idx="28">
                  <c:v>6.5829737151824247E-2</c:v>
                </c:pt>
                <c:pt idx="29">
                  <c:v>6.5983485697434383E-2</c:v>
                </c:pt>
                <c:pt idx="30">
                  <c:v>6.6611272676914551E-2</c:v>
                </c:pt>
                <c:pt idx="31">
                  <c:v>6.5191855912294441E-2</c:v>
                </c:pt>
                <c:pt idx="32">
                  <c:v>6.380727091633466E-2</c:v>
                </c:pt>
                <c:pt idx="33">
                  <c:v>6.3786742829941692E-2</c:v>
                </c:pt>
                <c:pt idx="34">
                  <c:v>6.2719945510273586E-2</c:v>
                </c:pt>
                <c:pt idx="35">
                  <c:v>6.1912987153190109E-2</c:v>
                </c:pt>
                <c:pt idx="36">
                  <c:v>5.9293804130579615E-2</c:v>
                </c:pt>
                <c:pt idx="37">
                  <c:v>5.5986883348603945E-2</c:v>
                </c:pt>
                <c:pt idx="38">
                  <c:v>5.8228909488983092E-2</c:v>
                </c:pt>
                <c:pt idx="39">
                  <c:v>5.9391950407949312E-2</c:v>
                </c:pt>
                <c:pt idx="40">
                  <c:v>5.9039943938332166E-2</c:v>
                </c:pt>
                <c:pt idx="41">
                  <c:v>5.8394160583941604E-2</c:v>
                </c:pt>
                <c:pt idx="42">
                  <c:v>5.5832062294292363E-2</c:v>
                </c:pt>
                <c:pt idx="43">
                  <c:v>5.5162443886479492E-2</c:v>
                </c:pt>
                <c:pt idx="44">
                  <c:v>5.2578580162554844E-2</c:v>
                </c:pt>
                <c:pt idx="45">
                  <c:v>5.1237546429687232E-2</c:v>
                </c:pt>
                <c:pt idx="46">
                  <c:v>5.0428355451033094E-2</c:v>
                </c:pt>
                <c:pt idx="47">
                  <c:v>4.893354142281181E-2</c:v>
                </c:pt>
                <c:pt idx="48">
                  <c:v>4.7598280480966919E-2</c:v>
                </c:pt>
                <c:pt idx="49">
                  <c:v>4.5621035704713972E-2</c:v>
                </c:pt>
                <c:pt idx="50">
                  <c:v>4.4222580273909538E-2</c:v>
                </c:pt>
                <c:pt idx="51">
                  <c:v>4.3265914295963138E-2</c:v>
                </c:pt>
                <c:pt idx="52">
                  <c:v>4.2974005704752169E-2</c:v>
                </c:pt>
                <c:pt idx="53">
                  <c:v>4.2307387967188033E-2</c:v>
                </c:pt>
                <c:pt idx="54">
                  <c:v>4.1912091939579572E-2</c:v>
                </c:pt>
                <c:pt idx="55">
                  <c:v>4.1075156576200415E-2</c:v>
                </c:pt>
                <c:pt idx="56">
                  <c:v>4.0121533187909009E-2</c:v>
                </c:pt>
                <c:pt idx="57">
                  <c:v>3.9377734564900339E-2</c:v>
                </c:pt>
                <c:pt idx="58">
                  <c:v>3.8087357705230432E-2</c:v>
                </c:pt>
                <c:pt idx="59">
                  <c:v>3.759509929848829E-2</c:v>
                </c:pt>
                <c:pt idx="60">
                  <c:v>3.8080937376920046E-2</c:v>
                </c:pt>
                <c:pt idx="61">
                  <c:v>3.7245273753989686E-2</c:v>
                </c:pt>
                <c:pt idx="62">
                  <c:v>3.7602879363721024E-2</c:v>
                </c:pt>
                <c:pt idx="63">
                  <c:v>3.6827551533433887E-2</c:v>
                </c:pt>
                <c:pt idx="64">
                  <c:v>3.6365946632782718E-2</c:v>
                </c:pt>
                <c:pt idx="65">
                  <c:v>3.5407182599898834E-2</c:v>
                </c:pt>
                <c:pt idx="66">
                  <c:v>3.4393398077793992E-2</c:v>
                </c:pt>
                <c:pt idx="67">
                  <c:v>3.4463052228792923E-2</c:v>
                </c:pt>
                <c:pt idx="68">
                  <c:v>3.4736442927569208E-2</c:v>
                </c:pt>
                <c:pt idx="69">
                  <c:v>3.5552565529019073E-2</c:v>
                </c:pt>
                <c:pt idx="70">
                  <c:v>3.6300684357164111E-2</c:v>
                </c:pt>
                <c:pt idx="71">
                  <c:v>3.5155177149134853E-2</c:v>
                </c:pt>
                <c:pt idx="72">
                  <c:v>3.4758535835127655E-2</c:v>
                </c:pt>
                <c:pt idx="73">
                  <c:v>3.4323469302052129E-2</c:v>
                </c:pt>
                <c:pt idx="74">
                  <c:v>3.4513545939008398E-2</c:v>
                </c:pt>
                <c:pt idx="75">
                  <c:v>3.4057104729072259E-2</c:v>
                </c:pt>
                <c:pt idx="76">
                  <c:v>3.377302706390721E-2</c:v>
                </c:pt>
                <c:pt idx="77">
                  <c:v>3.2604935424354241E-2</c:v>
                </c:pt>
                <c:pt idx="78">
                  <c:v>3.2216152369703231E-2</c:v>
                </c:pt>
                <c:pt idx="79">
                  <c:v>3.1646130662175337E-2</c:v>
                </c:pt>
                <c:pt idx="80">
                  <c:v>3.1756337986600949E-2</c:v>
                </c:pt>
                <c:pt idx="81">
                  <c:v>3.2032563489956638E-2</c:v>
                </c:pt>
                <c:pt idx="82">
                  <c:v>3.1619491221784306E-2</c:v>
                </c:pt>
                <c:pt idx="83">
                  <c:v>3.0582495388826084E-2</c:v>
                </c:pt>
                <c:pt idx="84">
                  <c:v>3.0197723187537447E-2</c:v>
                </c:pt>
                <c:pt idx="85">
                  <c:v>2.994102070293693E-2</c:v>
                </c:pt>
                <c:pt idx="86">
                  <c:v>3.0459597476719735E-2</c:v>
                </c:pt>
                <c:pt idx="87">
                  <c:v>3.0964512919468147E-2</c:v>
                </c:pt>
                <c:pt idx="88">
                  <c:v>3.2003850087228537E-2</c:v>
                </c:pt>
                <c:pt idx="89">
                  <c:v>3.2715735280912331E-2</c:v>
                </c:pt>
                <c:pt idx="90">
                  <c:v>3.2497678737233054E-2</c:v>
                </c:pt>
                <c:pt idx="91">
                  <c:v>3.1563717963859692E-2</c:v>
                </c:pt>
                <c:pt idx="92">
                  <c:v>3.1239991847905203E-2</c:v>
                </c:pt>
                <c:pt idx="93">
                  <c:v>3.1187410586552219E-2</c:v>
                </c:pt>
                <c:pt idx="94">
                  <c:v>3.1946278553566916E-2</c:v>
                </c:pt>
                <c:pt idx="95">
                  <c:v>3.2287167149652796E-2</c:v>
                </c:pt>
                <c:pt idx="96">
                  <c:v>3.2009832736600227E-2</c:v>
                </c:pt>
                <c:pt idx="97">
                  <c:v>3.1532367047351545E-2</c:v>
                </c:pt>
                <c:pt idx="98">
                  <c:v>3.1727167032683114E-2</c:v>
                </c:pt>
                <c:pt idx="99">
                  <c:v>3.1407541843113528E-2</c:v>
                </c:pt>
                <c:pt idx="100">
                  <c:v>3.1090648051883756E-2</c:v>
                </c:pt>
                <c:pt idx="101">
                  <c:v>3.0477521322218475E-2</c:v>
                </c:pt>
                <c:pt idx="102">
                  <c:v>3.0313645811438847E-2</c:v>
                </c:pt>
                <c:pt idx="103">
                  <c:v>3.0473681820246151E-2</c:v>
                </c:pt>
                <c:pt idx="104">
                  <c:v>3.0686930635450006E-2</c:v>
                </c:pt>
                <c:pt idx="105">
                  <c:v>3.1137858018499946E-2</c:v>
                </c:pt>
                <c:pt idx="106">
                  <c:v>3.1146631146631146E-2</c:v>
                </c:pt>
                <c:pt idx="107">
                  <c:v>3.0933732289008184E-2</c:v>
                </c:pt>
                <c:pt idx="108">
                  <c:v>3.0630048465266558E-2</c:v>
                </c:pt>
                <c:pt idx="109">
                  <c:v>3.0798762930574812E-2</c:v>
                </c:pt>
                <c:pt idx="110">
                  <c:v>3.0635217876154607E-2</c:v>
                </c:pt>
                <c:pt idx="111">
                  <c:v>3.1237287772710728E-2</c:v>
                </c:pt>
                <c:pt idx="112">
                  <c:v>3.0619642628683524E-2</c:v>
                </c:pt>
                <c:pt idx="113">
                  <c:v>3.0472202837869271E-2</c:v>
                </c:pt>
                <c:pt idx="114">
                  <c:v>3.0318936737564826E-2</c:v>
                </c:pt>
                <c:pt idx="115">
                  <c:v>3.0028958744281697E-2</c:v>
                </c:pt>
                <c:pt idx="116">
                  <c:v>2.9978542113705965E-2</c:v>
                </c:pt>
                <c:pt idx="117">
                  <c:v>3.0223888455948946E-2</c:v>
                </c:pt>
                <c:pt idx="118">
                  <c:v>3.0214756538379756E-2</c:v>
                </c:pt>
                <c:pt idx="119">
                  <c:v>3.0427061677061676E-2</c:v>
                </c:pt>
                <c:pt idx="120">
                  <c:v>3.1016332708338038E-2</c:v>
                </c:pt>
                <c:pt idx="121">
                  <c:v>3.1375384902491366E-2</c:v>
                </c:pt>
                <c:pt idx="122">
                  <c:v>3.1332024876445409E-2</c:v>
                </c:pt>
                <c:pt idx="123">
                  <c:v>3.1657267428083974E-2</c:v>
                </c:pt>
                <c:pt idx="124">
                  <c:v>3.188907312618653E-2</c:v>
                </c:pt>
                <c:pt idx="125">
                  <c:v>3.202665240017509E-2</c:v>
                </c:pt>
                <c:pt idx="126">
                  <c:v>3.1632803660156444E-2</c:v>
                </c:pt>
                <c:pt idx="127">
                  <c:v>3.1450675026545985E-2</c:v>
                </c:pt>
                <c:pt idx="128">
                  <c:v>3.1273875617582644E-2</c:v>
                </c:pt>
                <c:pt idx="129">
                  <c:v>3.0710861596041941E-2</c:v>
                </c:pt>
                <c:pt idx="130">
                  <c:v>3.0617486900236308E-2</c:v>
                </c:pt>
                <c:pt idx="131">
                  <c:v>3.0139404480672878E-2</c:v>
                </c:pt>
                <c:pt idx="132">
                  <c:v>2.9478277063878469E-2</c:v>
                </c:pt>
                <c:pt idx="133">
                  <c:v>2.9218387668803709E-2</c:v>
                </c:pt>
                <c:pt idx="134">
                  <c:v>2.9880760189197608E-2</c:v>
                </c:pt>
                <c:pt idx="135">
                  <c:v>2.9825564769802689E-2</c:v>
                </c:pt>
                <c:pt idx="136">
                  <c:v>2.9541673836975851E-2</c:v>
                </c:pt>
                <c:pt idx="137">
                  <c:v>2.9957451735216648E-2</c:v>
                </c:pt>
                <c:pt idx="138">
                  <c:v>2.9147331786542923E-2</c:v>
                </c:pt>
                <c:pt idx="139">
                  <c:v>2.8554449561729311E-2</c:v>
                </c:pt>
                <c:pt idx="140">
                  <c:v>2.8178402617864501E-2</c:v>
                </c:pt>
                <c:pt idx="141">
                  <c:v>2.8002154011847066E-2</c:v>
                </c:pt>
                <c:pt idx="142">
                  <c:v>2.8823647428609645E-2</c:v>
                </c:pt>
                <c:pt idx="143">
                  <c:v>2.8992460589444824E-2</c:v>
                </c:pt>
                <c:pt idx="144">
                  <c:v>2.8705690060271735E-2</c:v>
                </c:pt>
                <c:pt idx="145">
                  <c:v>2.8544509194961092E-2</c:v>
                </c:pt>
                <c:pt idx="146">
                  <c:v>2.9469122426868905E-2</c:v>
                </c:pt>
                <c:pt idx="147">
                  <c:v>2.9564123436690595E-2</c:v>
                </c:pt>
                <c:pt idx="148">
                  <c:v>2.9176222882279956E-2</c:v>
                </c:pt>
                <c:pt idx="149">
                  <c:v>2.8481626634589266E-2</c:v>
                </c:pt>
                <c:pt idx="150">
                  <c:v>2.7903933492417828E-2</c:v>
                </c:pt>
                <c:pt idx="151">
                  <c:v>2.773003323020511E-2</c:v>
                </c:pt>
                <c:pt idx="152">
                  <c:v>2.821718683197948E-2</c:v>
                </c:pt>
                <c:pt idx="153">
                  <c:v>2.7697083051454494E-2</c:v>
                </c:pt>
                <c:pt idx="154">
                  <c:v>2.7541250763903034E-2</c:v>
                </c:pt>
                <c:pt idx="155">
                  <c:v>2.9544051503659935E-2</c:v>
                </c:pt>
                <c:pt idx="156">
                  <c:v>3.3558067623054695E-2</c:v>
                </c:pt>
                <c:pt idx="157">
                  <c:v>3.9294258373205743E-2</c:v>
                </c:pt>
                <c:pt idx="158">
                  <c:v>4.3444379505162674E-2</c:v>
                </c:pt>
                <c:pt idx="159">
                  <c:v>4.682439093085481E-2</c:v>
                </c:pt>
                <c:pt idx="160">
                  <c:v>4.8753746071193628E-2</c:v>
                </c:pt>
                <c:pt idx="161">
                  <c:v>4.9622836858452889E-2</c:v>
                </c:pt>
                <c:pt idx="162">
                  <c:v>4.8637286169904322E-2</c:v>
                </c:pt>
                <c:pt idx="163">
                  <c:v>4.9315068493150684E-2</c:v>
                </c:pt>
                <c:pt idx="164">
                  <c:v>4.8244082943517418E-2</c:v>
                </c:pt>
                <c:pt idx="165">
                  <c:v>4.8658172946597994E-2</c:v>
                </c:pt>
                <c:pt idx="166">
                  <c:v>4.9066053059014618E-2</c:v>
                </c:pt>
                <c:pt idx="167">
                  <c:v>4.9047778149014364E-2</c:v>
                </c:pt>
                <c:pt idx="168">
                  <c:v>4.7280253541168098E-2</c:v>
                </c:pt>
                <c:pt idx="169">
                  <c:v>4.5995945261023824E-2</c:v>
                </c:pt>
                <c:pt idx="170">
                  <c:v>4.6462848789169259E-2</c:v>
                </c:pt>
                <c:pt idx="171">
                  <c:v>4.6380928853754944E-2</c:v>
                </c:pt>
                <c:pt idx="172">
                  <c:v>4.7117583343362621E-2</c:v>
                </c:pt>
                <c:pt idx="173">
                  <c:v>4.9366244162775186E-2</c:v>
                </c:pt>
                <c:pt idx="174">
                  <c:v>4.9551473729175566E-2</c:v>
                </c:pt>
                <c:pt idx="175">
                  <c:v>5.0831561835688384E-2</c:v>
                </c:pt>
                <c:pt idx="176">
                  <c:v>4.8710601719197708E-2</c:v>
                </c:pt>
                <c:pt idx="177">
                  <c:v>4.9536924201803556E-2</c:v>
                </c:pt>
                <c:pt idx="178">
                  <c:v>4.9647058823529412E-2</c:v>
                </c:pt>
                <c:pt idx="179">
                  <c:v>5.0295688120801513E-2</c:v>
                </c:pt>
                <c:pt idx="180">
                  <c:v>5.0295688120801513E-2</c:v>
                </c:pt>
                <c:pt idx="181">
                  <c:v>4.7675103001765744E-2</c:v>
                </c:pt>
                <c:pt idx="182">
                  <c:v>4.5093105183694013E-2</c:v>
                </c:pt>
                <c:pt idx="183">
                  <c:v>4.2739517395649899E-2</c:v>
                </c:pt>
                <c:pt idx="184">
                  <c:v>4.1140250855188139E-2</c:v>
                </c:pt>
                <c:pt idx="185">
                  <c:v>4.2622089970243304E-2</c:v>
                </c:pt>
                <c:pt idx="186">
                  <c:v>4.3239822822189411E-2</c:v>
                </c:pt>
                <c:pt idx="187">
                  <c:v>4.4249959103549813E-2</c:v>
                </c:pt>
                <c:pt idx="188">
                  <c:v>4.4385701885899152E-2</c:v>
                </c:pt>
                <c:pt idx="189">
                  <c:v>4.2183435744712935E-2</c:v>
                </c:pt>
                <c:pt idx="190">
                  <c:v>5.2822728944464874E-2</c:v>
                </c:pt>
                <c:pt idx="191">
                  <c:v>5.19129376774368E-2</c:v>
                </c:pt>
                <c:pt idx="192">
                  <c:v>4.9976056767228244E-2</c:v>
                </c:pt>
                <c:pt idx="193">
                  <c:v>5.0234088320890803E-2</c:v>
                </c:pt>
                <c:pt idx="194">
                  <c:v>4.9207571642819505E-2</c:v>
                </c:pt>
                <c:pt idx="195">
                  <c:v>5.0969666832421684E-2</c:v>
                </c:pt>
                <c:pt idx="196">
                  <c:v>4.9164446597239043E-2</c:v>
                </c:pt>
                <c:pt idx="197">
                  <c:v>4.8643216080402008E-2</c:v>
                </c:pt>
                <c:pt idx="198">
                  <c:v>4.7729324488754561E-2</c:v>
                </c:pt>
                <c:pt idx="199">
                  <c:v>4.7053342650826925E-2</c:v>
                </c:pt>
                <c:pt idx="200">
                  <c:v>4.7944685054327175E-2</c:v>
                </c:pt>
                <c:pt idx="201">
                  <c:v>5.0403630667898311E-2</c:v>
                </c:pt>
                <c:pt idx="202">
                  <c:v>5.0579641098936E-2</c:v>
                </c:pt>
                <c:pt idx="203">
                  <c:v>4.8540658654596537E-2</c:v>
                </c:pt>
                <c:pt idx="204">
                  <c:v>4.8726467331118496E-2</c:v>
                </c:pt>
                <c:pt idx="205">
                  <c:v>4.8946888263059776E-2</c:v>
                </c:pt>
                <c:pt idx="206">
                  <c:v>4.8765190121520974E-2</c:v>
                </c:pt>
                <c:pt idx="207">
                  <c:v>4.8062550304702772E-2</c:v>
                </c:pt>
                <c:pt idx="208">
                  <c:v>4.807360552041403E-2</c:v>
                </c:pt>
                <c:pt idx="209">
                  <c:v>4.8163329654737505E-2</c:v>
                </c:pt>
                <c:pt idx="210">
                  <c:v>4.7575661543337033E-2</c:v>
                </c:pt>
                <c:pt idx="211">
                  <c:v>4.7075835475578406E-2</c:v>
                </c:pt>
                <c:pt idx="212">
                  <c:v>4.5856375893109431E-2</c:v>
                </c:pt>
                <c:pt idx="213">
                  <c:v>4.632581413179452E-2</c:v>
                </c:pt>
                <c:pt idx="214">
                  <c:v>4.7204968944099382E-2</c:v>
                </c:pt>
                <c:pt idx="215">
                  <c:v>4.6408572694678324E-2</c:v>
                </c:pt>
                <c:pt idx="216">
                  <c:v>4.5701006971340045E-2</c:v>
                </c:pt>
                <c:pt idx="217">
                  <c:v>4.4517966328838261E-2</c:v>
                </c:pt>
                <c:pt idx="218">
                  <c:v>4.3763394770681523E-2</c:v>
                </c:pt>
                <c:pt idx="219">
                  <c:v>4.3968183826778612E-2</c:v>
                </c:pt>
                <c:pt idx="220">
                  <c:v>4.3982840370286748E-2</c:v>
                </c:pt>
                <c:pt idx="221">
                  <c:v>4.4444444444444446E-2</c:v>
                </c:pt>
                <c:pt idx="222">
                  <c:v>4.3272267845862286E-2</c:v>
                </c:pt>
                <c:pt idx="223">
                  <c:v>4.5869727976041927E-2</c:v>
                </c:pt>
                <c:pt idx="224">
                  <c:v>4.6073571614923037E-2</c:v>
                </c:pt>
                <c:pt idx="225">
                  <c:v>4.6698872785829307E-2</c:v>
                </c:pt>
                <c:pt idx="226">
                  <c:v>4.7564666247930112E-2</c:v>
                </c:pt>
                <c:pt idx="227">
                  <c:v>4.7322105017774931E-2</c:v>
                </c:pt>
                <c:pt idx="228">
                  <c:v>4.8394825107810256E-2</c:v>
                </c:pt>
                <c:pt idx="229">
                  <c:v>4.8241576136991343E-2</c:v>
                </c:pt>
                <c:pt idx="230">
                  <c:v>4.8008907518993976E-2</c:v>
                </c:pt>
                <c:pt idx="231">
                  <c:v>4.689269299940052E-2</c:v>
                </c:pt>
                <c:pt idx="232">
                  <c:v>4.8448091330717091E-2</c:v>
                </c:pt>
                <c:pt idx="233">
                  <c:v>4.9898243762719528E-2</c:v>
                </c:pt>
                <c:pt idx="234">
                  <c:v>4.7803217821782179E-2</c:v>
                </c:pt>
                <c:pt idx="235">
                  <c:v>4.6173939766441303E-2</c:v>
                </c:pt>
                <c:pt idx="236">
                  <c:v>4.5620437956204379E-2</c:v>
                </c:pt>
                <c:pt idx="237">
                  <c:v>4.7204438753734528E-2</c:v>
                </c:pt>
                <c:pt idx="238">
                  <c:v>4.7178130511463842E-2</c:v>
                </c:pt>
                <c:pt idx="239">
                  <c:v>4.8233631653320772E-2</c:v>
                </c:pt>
                <c:pt idx="240">
                  <c:v>5.0260312374849819E-2</c:v>
                </c:pt>
                <c:pt idx="241">
                  <c:v>4.897298391176768E-2</c:v>
                </c:pt>
                <c:pt idx="242">
                  <c:v>4.7825211437776884E-2</c:v>
                </c:pt>
                <c:pt idx="243">
                  <c:v>4.7533726812816188E-2</c:v>
                </c:pt>
                <c:pt idx="244">
                  <c:v>4.8401931478500804E-2</c:v>
                </c:pt>
                <c:pt idx="245">
                  <c:v>4.7129978317927652E-2</c:v>
                </c:pt>
                <c:pt idx="246">
                  <c:v>4.9170473671555665E-2</c:v>
                </c:pt>
                <c:pt idx="247">
                  <c:v>5.0158328055731477E-2</c:v>
                </c:pt>
                <c:pt idx="248">
                  <c:v>4.7923723497679087E-2</c:v>
                </c:pt>
                <c:pt idx="249">
                  <c:v>4.972726119497653E-2</c:v>
                </c:pt>
                <c:pt idx="250">
                  <c:v>4.7754996106929667E-2</c:v>
                </c:pt>
                <c:pt idx="251">
                  <c:v>4.9849767822999179E-2</c:v>
                </c:pt>
                <c:pt idx="252">
                  <c:v>4.9178100801521532E-2</c:v>
                </c:pt>
                <c:pt idx="253">
                  <c:v>4.90967365967366E-2</c:v>
                </c:pt>
                <c:pt idx="254">
                  <c:v>4.8671245147805318E-2</c:v>
                </c:pt>
                <c:pt idx="255">
                  <c:v>4.6117227015769119E-2</c:v>
                </c:pt>
                <c:pt idx="256">
                  <c:v>4.8107374453325288E-2</c:v>
                </c:pt>
                <c:pt idx="257">
                  <c:v>4.8531490497879692E-2</c:v>
                </c:pt>
                <c:pt idx="258">
                  <c:v>4.8642345493919707E-2</c:v>
                </c:pt>
                <c:pt idx="259">
                  <c:v>4.7957973224877139E-2</c:v>
                </c:pt>
                <c:pt idx="260">
                  <c:v>4.5422658716239919E-2</c:v>
                </c:pt>
                <c:pt idx="261">
                  <c:v>4.2742653606411399E-2</c:v>
                </c:pt>
                <c:pt idx="262">
                  <c:v>4.2985611510791367E-2</c:v>
                </c:pt>
                <c:pt idx="263">
                  <c:v>4.3020511889635141E-2</c:v>
                </c:pt>
                <c:pt idx="264">
                  <c:v>4.338644653484354E-2</c:v>
                </c:pt>
                <c:pt idx="265">
                  <c:v>4.1972290138549306E-2</c:v>
                </c:pt>
                <c:pt idx="266">
                  <c:v>3.8922785609088996E-2</c:v>
                </c:pt>
                <c:pt idx="267">
                  <c:v>3.9494470774091628E-2</c:v>
                </c:pt>
                <c:pt idx="268">
                  <c:v>3.796889295516926E-2</c:v>
                </c:pt>
                <c:pt idx="269">
                  <c:v>3.7087912087912088E-2</c:v>
                </c:pt>
                <c:pt idx="270">
                  <c:v>3.9292279411764705E-2</c:v>
                </c:pt>
                <c:pt idx="271">
                  <c:v>3.8325053229240597E-2</c:v>
                </c:pt>
                <c:pt idx="272">
                  <c:v>3.8451997023071199E-2</c:v>
                </c:pt>
                <c:pt idx="273">
                  <c:v>3.8867438867438868E-2</c:v>
                </c:pt>
                <c:pt idx="274">
                  <c:v>4.1342281879194628E-2</c:v>
                </c:pt>
                <c:pt idx="275">
                  <c:v>3.9455782312925167E-2</c:v>
                </c:pt>
                <c:pt idx="276">
                  <c:v>4.0134717934325007E-2</c:v>
                </c:pt>
                <c:pt idx="277">
                  <c:v>3.9128004471771942E-2</c:v>
                </c:pt>
                <c:pt idx="278">
                  <c:v>3.9390454284071307E-2</c:v>
                </c:pt>
                <c:pt idx="279">
                  <c:v>3.8427167113494191E-2</c:v>
                </c:pt>
                <c:pt idx="280">
                  <c:v>3.7026323401793459E-2</c:v>
                </c:pt>
                <c:pt idx="281">
                  <c:v>3.6477628954117984E-2</c:v>
                </c:pt>
                <c:pt idx="282">
                  <c:v>3.6932619114744852E-2</c:v>
                </c:pt>
                <c:pt idx="283">
                  <c:v>3.5342465753424659E-2</c:v>
                </c:pt>
                <c:pt idx="284">
                  <c:v>3.7483266398929051E-2</c:v>
                </c:pt>
                <c:pt idx="285">
                  <c:v>3.6627140974967061E-2</c:v>
                </c:pt>
                <c:pt idx="286">
                  <c:v>3.4789233113255456E-2</c:v>
                </c:pt>
                <c:pt idx="287">
                  <c:v>3.3816425120772944E-2</c:v>
                </c:pt>
                <c:pt idx="288">
                  <c:v>3.2660467226128372E-2</c:v>
                </c:pt>
                <c:pt idx="289">
                  <c:v>2.9872571547942345E-2</c:v>
                </c:pt>
                <c:pt idx="290">
                  <c:v>2.9084520788600431E-2</c:v>
                </c:pt>
                <c:pt idx="291">
                  <c:v>2.8619215759152574E-2</c:v>
                </c:pt>
                <c:pt idx="292">
                  <c:v>2.6896551724137931E-2</c:v>
                </c:pt>
                <c:pt idx="293">
                  <c:v>2.665159101922145E-2</c:v>
                </c:pt>
                <c:pt idx="294">
                  <c:v>2.3928517340602758E-2</c:v>
                </c:pt>
                <c:pt idx="295">
                  <c:v>2.4916702882804578E-2</c:v>
                </c:pt>
                <c:pt idx="296">
                  <c:v>2.4357601713062099E-2</c:v>
                </c:pt>
                <c:pt idx="297">
                  <c:v>2.4239363716702437E-2</c:v>
                </c:pt>
                <c:pt idx="298">
                  <c:v>2.5815704553603443E-2</c:v>
                </c:pt>
                <c:pt idx="299">
                  <c:v>2.7503526093088856E-2</c:v>
                </c:pt>
                <c:pt idx="300">
                  <c:v>2.9408475902940847E-2</c:v>
                </c:pt>
                <c:pt idx="301">
                  <c:v>2.8179419525065964E-2</c:v>
                </c:pt>
                <c:pt idx="302">
                  <c:v>2.6813406703351677E-2</c:v>
                </c:pt>
                <c:pt idx="303">
                  <c:v>2.5773195876288658E-2</c:v>
                </c:pt>
                <c:pt idx="304">
                  <c:v>2.6294678670113199E-2</c:v>
                </c:pt>
                <c:pt idx="305">
                  <c:v>2.8196316856110671E-2</c:v>
                </c:pt>
                <c:pt idx="306">
                  <c:v>2.8748830483966998E-2</c:v>
                </c:pt>
                <c:pt idx="307">
                  <c:v>2.9020256304257957E-2</c:v>
                </c:pt>
                <c:pt idx="308">
                  <c:v>2.8851518291224995E-2</c:v>
                </c:pt>
                <c:pt idx="309">
                  <c:v>2.889282687418137E-2</c:v>
                </c:pt>
                <c:pt idx="310">
                  <c:v>2.93788680933562E-2</c:v>
                </c:pt>
                <c:pt idx="311">
                  <c:v>2.9693826809689565E-2</c:v>
                </c:pt>
                <c:pt idx="312">
                  <c:v>2.9586987080795234E-2</c:v>
                </c:pt>
                <c:pt idx="313">
                  <c:v>2.947950253339475E-2</c:v>
                </c:pt>
                <c:pt idx="314">
                  <c:v>2.945328542094456E-2</c:v>
                </c:pt>
                <c:pt idx="315">
                  <c:v>2.9136380436121719E-2</c:v>
                </c:pt>
                <c:pt idx="316">
                  <c:v>2.9474305965741288E-2</c:v>
                </c:pt>
                <c:pt idx="317">
                  <c:v>3.0365414307771486E-2</c:v>
                </c:pt>
                <c:pt idx="318">
                  <c:v>2.9829230428032823E-2</c:v>
                </c:pt>
                <c:pt idx="319">
                  <c:v>3.1121550205519672E-2</c:v>
                </c:pt>
                <c:pt idx="320">
                  <c:v>3.0427590355406285E-2</c:v>
                </c:pt>
                <c:pt idx="321">
                  <c:v>3.1495663640513261E-2</c:v>
                </c:pt>
                <c:pt idx="322">
                  <c:v>3.0963191962129263E-2</c:v>
                </c:pt>
                <c:pt idx="323">
                  <c:v>3.1177992005643074E-2</c:v>
                </c:pt>
                <c:pt idx="324">
                  <c:v>2.991736267621194E-2</c:v>
                </c:pt>
                <c:pt idx="325">
                  <c:v>3.0008525149190109E-2</c:v>
                </c:pt>
                <c:pt idx="326">
                  <c:v>3.0191336039095504E-2</c:v>
                </c:pt>
                <c:pt idx="327">
                  <c:v>2.9662885316871768E-2</c:v>
                </c:pt>
                <c:pt idx="328">
                  <c:v>2.9444052379832195E-2</c:v>
                </c:pt>
                <c:pt idx="329">
                  <c:v>2.8801225584067409E-2</c:v>
                </c:pt>
                <c:pt idx="330">
                  <c:v>2.933081998114986E-2</c:v>
                </c:pt>
                <c:pt idx="331">
                  <c:v>2.9633480634260464E-2</c:v>
                </c:pt>
                <c:pt idx="332">
                  <c:v>2.9390315052508751E-2</c:v>
                </c:pt>
                <c:pt idx="333">
                  <c:v>2.9169153006423532E-2</c:v>
                </c:pt>
                <c:pt idx="334">
                  <c:v>2.897022114404247E-2</c:v>
                </c:pt>
                <c:pt idx="335">
                  <c:v>2.9540636042402826E-2</c:v>
                </c:pt>
                <c:pt idx="336">
                  <c:v>3.0186666666666667E-2</c:v>
                </c:pt>
                <c:pt idx="337">
                  <c:v>2.9932456452186278E-2</c:v>
                </c:pt>
                <c:pt idx="338">
                  <c:v>2.9980555064521831E-2</c:v>
                </c:pt>
                <c:pt idx="339">
                  <c:v>2.9688707750685123E-2</c:v>
                </c:pt>
                <c:pt idx="340">
                  <c:v>2.9532658630099132E-2</c:v>
                </c:pt>
                <c:pt idx="341">
                  <c:v>2.9775458016604195E-2</c:v>
                </c:pt>
                <c:pt idx="342">
                  <c:v>2.9376070816676186E-2</c:v>
                </c:pt>
                <c:pt idx="343">
                  <c:v>2.9754680201552097E-2</c:v>
                </c:pt>
                <c:pt idx="344">
                  <c:v>3.0091450688726141E-2</c:v>
                </c:pt>
                <c:pt idx="345">
                  <c:v>3.0508474576271188E-2</c:v>
                </c:pt>
                <c:pt idx="346">
                  <c:v>3.0011454753722796E-2</c:v>
                </c:pt>
                <c:pt idx="347">
                  <c:v>3.0445144921965095E-2</c:v>
                </c:pt>
                <c:pt idx="348">
                  <c:v>3.0269761606022585E-2</c:v>
                </c:pt>
                <c:pt idx="349">
                  <c:v>3.0995934959349592E-2</c:v>
                </c:pt>
                <c:pt idx="350">
                  <c:v>3.0677816901408451E-2</c:v>
                </c:pt>
                <c:pt idx="351">
                  <c:v>3.1960325113652016E-2</c:v>
                </c:pt>
                <c:pt idx="352">
                  <c:v>3.2114958048027775E-2</c:v>
                </c:pt>
                <c:pt idx="353">
                  <c:v>3.123217341699943E-2</c:v>
                </c:pt>
                <c:pt idx="354">
                  <c:v>3.1365839749073282E-2</c:v>
                </c:pt>
                <c:pt idx="355">
                  <c:v>3.160624296687705E-2</c:v>
                </c:pt>
                <c:pt idx="356">
                  <c:v>3.1404357094577028E-2</c:v>
                </c:pt>
                <c:pt idx="357">
                  <c:v>3.1168549087749783E-2</c:v>
                </c:pt>
                <c:pt idx="358">
                  <c:v>3.0908469945355191E-2</c:v>
                </c:pt>
                <c:pt idx="359">
                  <c:v>3.0752302079110443E-2</c:v>
                </c:pt>
                <c:pt idx="360">
                  <c:v>3.1406222431335645E-2</c:v>
                </c:pt>
                <c:pt idx="361">
                  <c:v>3.2258064516129031E-2</c:v>
                </c:pt>
                <c:pt idx="362">
                  <c:v>3.1692474543592218E-2</c:v>
                </c:pt>
                <c:pt idx="363">
                  <c:v>3.3208881902141878E-2</c:v>
                </c:pt>
                <c:pt idx="364">
                  <c:v>3.3451315150253312E-2</c:v>
                </c:pt>
                <c:pt idx="365">
                  <c:v>3.2375358366547792E-2</c:v>
                </c:pt>
                <c:pt idx="366">
                  <c:v>3.2460506383899586E-2</c:v>
                </c:pt>
                <c:pt idx="367">
                  <c:v>3.0638051882361444E-2</c:v>
                </c:pt>
                <c:pt idx="368">
                  <c:v>3.2018800029375044E-2</c:v>
                </c:pt>
                <c:pt idx="369">
                  <c:v>3.059545182525434E-2</c:v>
                </c:pt>
                <c:pt idx="370">
                  <c:v>3.144196572906563E-2</c:v>
                </c:pt>
                <c:pt idx="371">
                  <c:v>3.1409168081494056E-2</c:v>
                </c:pt>
                <c:pt idx="372">
                  <c:v>3.2595106268976604E-2</c:v>
                </c:pt>
                <c:pt idx="373">
                  <c:v>3.173734610123119E-2</c:v>
                </c:pt>
                <c:pt idx="374">
                  <c:v>3.1168589505024189E-2</c:v>
                </c:pt>
                <c:pt idx="375">
                  <c:v>3.2385243593353985E-2</c:v>
                </c:pt>
                <c:pt idx="376">
                  <c:v>3.387803905938621E-2</c:v>
                </c:pt>
                <c:pt idx="377">
                  <c:v>3.380342340402627E-2</c:v>
                </c:pt>
                <c:pt idx="378">
                  <c:v>3.3181299885974916E-2</c:v>
                </c:pt>
                <c:pt idx="379">
                  <c:v>3.2496863237139274E-2</c:v>
                </c:pt>
                <c:pt idx="380">
                  <c:v>3.2354083085285361E-2</c:v>
                </c:pt>
                <c:pt idx="381">
                  <c:v>3.1964656964656966E-2</c:v>
                </c:pt>
                <c:pt idx="382">
                  <c:v>3.3669141039236482E-2</c:v>
                </c:pt>
                <c:pt idx="383">
                  <c:v>3.724258799474222E-2</c:v>
                </c:pt>
                <c:pt idx="384">
                  <c:v>3.8642374375550986E-2</c:v>
                </c:pt>
                <c:pt idx="385">
                  <c:v>3.9808440586650701E-2</c:v>
                </c:pt>
                <c:pt idx="386">
                  <c:v>3.9432412247946226E-2</c:v>
                </c:pt>
                <c:pt idx="387">
                  <c:v>4.0972328390154411E-2</c:v>
                </c:pt>
                <c:pt idx="388">
                  <c:v>4.0041991601679663E-2</c:v>
                </c:pt>
                <c:pt idx="389">
                  <c:v>4.1251778093883355E-2</c:v>
                </c:pt>
                <c:pt idx="390">
                  <c:v>3.9915671117357693E-2</c:v>
                </c:pt>
                <c:pt idx="391">
                  <c:v>4.0120361083249748E-2</c:v>
                </c:pt>
                <c:pt idx="392">
                  <c:v>4.0601930721181144E-2</c:v>
                </c:pt>
                <c:pt idx="393">
                  <c:v>3.9904788574628952E-2</c:v>
                </c:pt>
                <c:pt idx="394">
                  <c:v>3.9793353811784421E-2</c:v>
                </c:pt>
                <c:pt idx="395">
                  <c:v>4.0016673614005835E-2</c:v>
                </c:pt>
                <c:pt idx="396">
                  <c:v>4.0628385698808236E-2</c:v>
                </c:pt>
                <c:pt idx="397">
                  <c:v>4.0073577716463013E-2</c:v>
                </c:pt>
                <c:pt idx="398">
                  <c:v>4.1210647209836505E-2</c:v>
                </c:pt>
                <c:pt idx="399">
                  <c:v>4.0444623007901435E-2</c:v>
                </c:pt>
                <c:pt idx="400">
                  <c:v>4.0712135096216781E-2</c:v>
                </c:pt>
                <c:pt idx="401">
                  <c:v>4.2789223454833596E-2</c:v>
                </c:pt>
                <c:pt idx="402">
                  <c:v>4.1146971840041145E-2</c:v>
                </c:pt>
                <c:pt idx="403">
                  <c:v>3.9525222551928786E-2</c:v>
                </c:pt>
                <c:pt idx="404">
                  <c:v>4.0120593692022262E-2</c:v>
                </c:pt>
                <c:pt idx="405">
                  <c:v>3.6904624610771534E-2</c:v>
                </c:pt>
                <c:pt idx="406">
                  <c:v>3.6234337961395191E-2</c:v>
                </c:pt>
                <c:pt idx="407">
                  <c:v>3.427935447968837E-2</c:v>
                </c:pt>
                <c:pt idx="408">
                  <c:v>3.5531867643793028E-2</c:v>
                </c:pt>
                <c:pt idx="409">
                  <c:v>3.5914949873306158E-2</c:v>
                </c:pt>
                <c:pt idx="410">
                  <c:v>3.5835453774385073E-2</c:v>
                </c:pt>
                <c:pt idx="411">
                  <c:v>3.6807885906040269E-2</c:v>
                </c:pt>
                <c:pt idx="412">
                  <c:v>3.6513055237698946E-2</c:v>
                </c:pt>
                <c:pt idx="413">
                  <c:v>3.5442777891925209E-2</c:v>
                </c:pt>
                <c:pt idx="414">
                  <c:v>3.3090800358815904E-2</c:v>
                </c:pt>
                <c:pt idx="415">
                  <c:v>3.4680935394371781E-2</c:v>
                </c:pt>
                <c:pt idx="416">
                  <c:v>3.265266807936814E-2</c:v>
                </c:pt>
                <c:pt idx="417">
                  <c:v>3.2659120430506589E-2</c:v>
                </c:pt>
                <c:pt idx="418">
                  <c:v>3.118407777675869E-2</c:v>
                </c:pt>
                <c:pt idx="419">
                  <c:v>3.0906469634168317E-2</c:v>
                </c:pt>
                <c:pt idx="420">
                  <c:v>2.9635527246992217E-2</c:v>
                </c:pt>
                <c:pt idx="421">
                  <c:v>2.9184091111308836E-2</c:v>
                </c:pt>
                <c:pt idx="422">
                  <c:v>2.8305203938115329E-2</c:v>
                </c:pt>
                <c:pt idx="423">
                  <c:v>2.650460032075631E-2</c:v>
                </c:pt>
                <c:pt idx="424">
                  <c:v>2.6294233289646134E-2</c:v>
                </c:pt>
                <c:pt idx="425">
                  <c:v>2.455161418891989E-2</c:v>
                </c:pt>
                <c:pt idx="426">
                  <c:v>2.437287330853842E-2</c:v>
                </c:pt>
                <c:pt idx="427">
                  <c:v>2.444267515923567E-2</c:v>
                </c:pt>
                <c:pt idx="428">
                  <c:v>2.4255186398377787E-2</c:v>
                </c:pt>
                <c:pt idx="429">
                  <c:v>2.3355391202802646E-2</c:v>
                </c:pt>
                <c:pt idx="430">
                  <c:v>2.2827964256213862E-2</c:v>
                </c:pt>
                <c:pt idx="431">
                  <c:v>2.3133620375100344E-2</c:v>
                </c:pt>
                <c:pt idx="432">
                  <c:v>2.3175053153791637E-2</c:v>
                </c:pt>
                <c:pt idx="433">
                  <c:v>2.2842458419587409E-2</c:v>
                </c:pt>
                <c:pt idx="434">
                  <c:v>2.3310183593481401E-2</c:v>
                </c:pt>
                <c:pt idx="435">
                  <c:v>2.2903289865625207E-2</c:v>
                </c:pt>
                <c:pt idx="436">
                  <c:v>2.3261892315734448E-2</c:v>
                </c:pt>
                <c:pt idx="437">
                  <c:v>2.4160319640404545E-2</c:v>
                </c:pt>
                <c:pt idx="438">
                  <c:v>2.4115365971885603E-2</c:v>
                </c:pt>
                <c:pt idx="439">
                  <c:v>2.5198154501360464E-2</c:v>
                </c:pt>
                <c:pt idx="440">
                  <c:v>2.5629316741823165E-2</c:v>
                </c:pt>
                <c:pt idx="441">
                  <c:v>2.5284450063211124E-2</c:v>
                </c:pt>
                <c:pt idx="442">
                  <c:v>2.5368762422847579E-2</c:v>
                </c:pt>
                <c:pt idx="443">
                  <c:v>2.4855345911949687E-2</c:v>
                </c:pt>
                <c:pt idx="444">
                  <c:v>2.4726992832058498E-2</c:v>
                </c:pt>
                <c:pt idx="445">
                  <c:v>2.5061704955382572E-2</c:v>
                </c:pt>
                <c:pt idx="446">
                  <c:v>2.4528129844077689E-2</c:v>
                </c:pt>
                <c:pt idx="447">
                  <c:v>2.5040171397964651E-2</c:v>
                </c:pt>
                <c:pt idx="448">
                  <c:v>2.4032155701290459E-2</c:v>
                </c:pt>
                <c:pt idx="449">
                  <c:v>2.3484999006556727E-2</c:v>
                </c:pt>
                <c:pt idx="450">
                  <c:v>2.2049861495844876E-2</c:v>
                </c:pt>
                <c:pt idx="451">
                  <c:v>2.2187949104420065E-2</c:v>
                </c:pt>
                <c:pt idx="452">
                  <c:v>2.1999732118939189E-2</c:v>
                </c:pt>
                <c:pt idx="453">
                  <c:v>2.1311016395482687E-2</c:v>
                </c:pt>
                <c:pt idx="454">
                  <c:v>1.9955717043261042E-2</c:v>
                </c:pt>
                <c:pt idx="455">
                  <c:v>1.955410319928319E-2</c:v>
                </c:pt>
                <c:pt idx="456">
                  <c:v>1.758959184632004E-2</c:v>
                </c:pt>
                <c:pt idx="457">
                  <c:v>1.6078718727101433E-2</c:v>
                </c:pt>
                <c:pt idx="458">
                  <c:v>1.581019962570181E-2</c:v>
                </c:pt>
                <c:pt idx="459">
                  <c:v>1.5745756590827012E-2</c:v>
                </c:pt>
                <c:pt idx="460">
                  <c:v>1.465808739043367E-2</c:v>
                </c:pt>
                <c:pt idx="461">
                  <c:v>1.3586713890294354E-2</c:v>
                </c:pt>
                <c:pt idx="462">
                  <c:v>1.1782914773578311E-2</c:v>
                </c:pt>
                <c:pt idx="463">
                  <c:v>1.1348207820419986E-2</c:v>
                </c:pt>
                <c:pt idx="464">
                  <c:v>1.0547357635784673E-2</c:v>
                </c:pt>
                <c:pt idx="465">
                  <c:v>1.0046789589987207E-2</c:v>
                </c:pt>
                <c:pt idx="466">
                  <c:v>9.7774780849629126E-3</c:v>
                </c:pt>
                <c:pt idx="467">
                  <c:v>9.4576724691253014E-3</c:v>
                </c:pt>
                <c:pt idx="468">
                  <c:v>9.0545900953002707E-3</c:v>
                </c:pt>
                <c:pt idx="469">
                  <c:v>8.6398256084431035E-3</c:v>
                </c:pt>
                <c:pt idx="470">
                  <c:v>8.189582249848051E-3</c:v>
                </c:pt>
                <c:pt idx="471">
                  <c:v>8.0016351951713652E-3</c:v>
                </c:pt>
                <c:pt idx="472">
                  <c:v>7.7609981058098096E-3</c:v>
                </c:pt>
                <c:pt idx="473">
                  <c:v>7.8753521843918668E-3</c:v>
                </c:pt>
                <c:pt idx="474">
                  <c:v>7.5432556017769282E-3</c:v>
                </c:pt>
                <c:pt idx="475">
                  <c:v>7.2640748000545067E-3</c:v>
                </c:pt>
                <c:pt idx="476">
                  <c:v>7.1212128902582014E-3</c:v>
                </c:pt>
                <c:pt idx="477">
                  <c:v>6.9996393975469157E-3</c:v>
                </c:pt>
                <c:pt idx="478">
                  <c:v>6.7993166999494739E-3</c:v>
                </c:pt>
                <c:pt idx="479">
                  <c:v>6.7207721818473166E-3</c:v>
                </c:pt>
                <c:pt idx="480">
                  <c:v>6.802214327949605E-3</c:v>
                </c:pt>
                <c:pt idx="481">
                  <c:v>6.6456945976494939E-3</c:v>
                </c:pt>
                <c:pt idx="482">
                  <c:v>6.4572055337366874E-3</c:v>
                </c:pt>
                <c:pt idx="483">
                  <c:v>6.3159086850278117E-3</c:v>
                </c:pt>
                <c:pt idx="484">
                  <c:v>6.283554005765679E-3</c:v>
                </c:pt>
                <c:pt idx="485">
                  <c:v>6.2171713555202665E-3</c:v>
                </c:pt>
                <c:pt idx="486">
                  <c:v>6.0632558446486609E-3</c:v>
                </c:pt>
                <c:pt idx="487">
                  <c:v>6.1071195297191377E-3</c:v>
                </c:pt>
                <c:pt idx="488">
                  <c:v>5.9044830186270481E-3</c:v>
                </c:pt>
                <c:pt idx="489">
                  <c:v>5.748909317238482E-3</c:v>
                </c:pt>
                <c:pt idx="490">
                  <c:v>5.6821703024293509E-3</c:v>
                </c:pt>
                <c:pt idx="491">
                  <c:v>5.4228903053943484E-3</c:v>
                </c:pt>
                <c:pt idx="492">
                  <c:v>5.3329109245472302E-3</c:v>
                </c:pt>
                <c:pt idx="493">
                  <c:v>5.1524512897737126E-3</c:v>
                </c:pt>
                <c:pt idx="494">
                  <c:v>5.1534163281543692E-3</c:v>
                </c:pt>
                <c:pt idx="495">
                  <c:v>4.9854037457120132E-3</c:v>
                </c:pt>
                <c:pt idx="496">
                  <c:v>4.965218085144967E-3</c:v>
                </c:pt>
                <c:pt idx="497">
                  <c:v>4.9331873265107884E-3</c:v>
                </c:pt>
                <c:pt idx="498">
                  <c:v>4.7644084642975469E-3</c:v>
                </c:pt>
                <c:pt idx="499">
                  <c:v>4.691568806088996E-3</c:v>
                </c:pt>
                <c:pt idx="500">
                  <c:v>4.9768082275024423E-3</c:v>
                </c:pt>
                <c:pt idx="501">
                  <c:v>5.0364124185511691E-3</c:v>
                </c:pt>
                <c:pt idx="502">
                  <c:v>5.0289929060721283E-3</c:v>
                </c:pt>
                <c:pt idx="503">
                  <c:v>5.0937068455316628E-3</c:v>
                </c:pt>
                <c:pt idx="504">
                  <c:v>4.9308526514774652E-3</c:v>
                </c:pt>
                <c:pt idx="505">
                  <c:v>4.7981575075171133E-3</c:v>
                </c:pt>
                <c:pt idx="506">
                  <c:v>4.7854978084915416E-3</c:v>
                </c:pt>
                <c:pt idx="507">
                  <c:v>4.7632129669281922E-3</c:v>
                </c:pt>
                <c:pt idx="508">
                  <c:v>4.7108235427663321E-3</c:v>
                </c:pt>
                <c:pt idx="509">
                  <c:v>4.7149074159968055E-3</c:v>
                </c:pt>
                <c:pt idx="510">
                  <c:v>4.8905027643847193E-3</c:v>
                </c:pt>
                <c:pt idx="511">
                  <c:v>4.8965654709802664E-3</c:v>
                </c:pt>
                <c:pt idx="512">
                  <c:v>4.8104376113927774E-3</c:v>
                </c:pt>
                <c:pt idx="513">
                  <c:v>4.5510117952131711E-3</c:v>
                </c:pt>
                <c:pt idx="514">
                  <c:v>4.5418102234067908E-3</c:v>
                </c:pt>
                <c:pt idx="515">
                  <c:v>4.595918438877352E-3</c:v>
                </c:pt>
                <c:pt idx="516">
                  <c:v>4.5237048228179326E-3</c:v>
                </c:pt>
                <c:pt idx="517">
                  <c:v>4.3309425611971659E-3</c:v>
                </c:pt>
                <c:pt idx="518">
                  <c:v>4.3478651847055861E-3</c:v>
                </c:pt>
                <c:pt idx="519">
                  <c:v>4.3774076873978641E-3</c:v>
                </c:pt>
                <c:pt idx="520">
                  <c:v>4.1139254796945489E-3</c:v>
                </c:pt>
                <c:pt idx="521">
                  <c:v>3.9951120750684266E-3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lavoro'!$BI$124:$BI$739</c:f>
              <c:numCache>
                <c:formatCode>0.0%</c:formatCode>
                <c:ptCount val="524"/>
                <c:pt idx="0">
                  <c:v>6.8119891008174387E-3</c:v>
                </c:pt>
                <c:pt idx="1">
                  <c:v>6.889763779527559E-3</c:v>
                </c:pt>
                <c:pt idx="2">
                  <c:v>6.3071586250394197E-3</c:v>
                </c:pt>
                <c:pt idx="3">
                  <c:v>7.3914382506929475E-3</c:v>
                </c:pt>
                <c:pt idx="4">
                  <c:v>8.3382966051220968E-3</c:v>
                </c:pt>
                <c:pt idx="5">
                  <c:v>8.1206496519721574E-3</c:v>
                </c:pt>
                <c:pt idx="6">
                  <c:v>8.4530853761623E-3</c:v>
                </c:pt>
                <c:pt idx="7">
                  <c:v>8.9285714285714281E-3</c:v>
                </c:pt>
                <c:pt idx="8">
                  <c:v>8.9720584465521665E-3</c:v>
                </c:pt>
                <c:pt idx="9">
                  <c:v>8.4479845522568188E-3</c:v>
                </c:pt>
                <c:pt idx="10">
                  <c:v>8.6344012724380824E-3</c:v>
                </c:pt>
                <c:pt idx="11">
                  <c:v>8.9705254164886804E-3</c:v>
                </c:pt>
                <c:pt idx="12">
                  <c:v>9.0219397170391638E-3</c:v>
                </c:pt>
                <c:pt idx="13">
                  <c:v>9.4466936572199737E-3</c:v>
                </c:pt>
                <c:pt idx="14">
                  <c:v>9.4769455075633321E-3</c:v>
                </c:pt>
                <c:pt idx="15">
                  <c:v>9.7741826761038094E-3</c:v>
                </c:pt>
                <c:pt idx="16">
                  <c:v>9.7118293265403607E-3</c:v>
                </c:pt>
                <c:pt idx="17">
                  <c:v>1.0309278350515464E-2</c:v>
                </c:pt>
                <c:pt idx="18">
                  <c:v>1.0257871491665479E-2</c:v>
                </c:pt>
                <c:pt idx="19">
                  <c:v>1.027077497665733E-2</c:v>
                </c:pt>
                <c:pt idx="20">
                  <c:v>1.0573248407643312E-2</c:v>
                </c:pt>
                <c:pt idx="21">
                  <c:v>1.0421545667447307E-2</c:v>
                </c:pt>
                <c:pt idx="22">
                  <c:v>9.7416812609457098E-3</c:v>
                </c:pt>
                <c:pt idx="23">
                  <c:v>9.1010213368389117E-3</c:v>
                </c:pt>
                <c:pt idx="24">
                  <c:v>9.0004737091425868E-3</c:v>
                </c:pt>
                <c:pt idx="25">
                  <c:v>8.9538602101416169E-3</c:v>
                </c:pt>
                <c:pt idx="26">
                  <c:v>8.7779103460030681E-3</c:v>
                </c:pt>
                <c:pt idx="27">
                  <c:v>9.1073186741056772E-3</c:v>
                </c:pt>
                <c:pt idx="28">
                  <c:v>9.0231463318948615E-3</c:v>
                </c:pt>
                <c:pt idx="29">
                  <c:v>8.6257741079327627E-3</c:v>
                </c:pt>
                <c:pt idx="30">
                  <c:v>8.4475834371970648E-3</c:v>
                </c:pt>
                <c:pt idx="31">
                  <c:v>8.6139389193422081E-3</c:v>
                </c:pt>
                <c:pt idx="32">
                  <c:v>8.839641434262949E-3</c:v>
                </c:pt>
                <c:pt idx="33">
                  <c:v>8.9253837915030353E-3</c:v>
                </c:pt>
                <c:pt idx="34">
                  <c:v>8.4004994891588147E-3</c:v>
                </c:pt>
                <c:pt idx="35">
                  <c:v>8.4745762711864406E-3</c:v>
                </c:pt>
                <c:pt idx="36">
                  <c:v>8.1484138779275347E-3</c:v>
                </c:pt>
                <c:pt idx="37">
                  <c:v>8.1496841394608673E-3</c:v>
                </c:pt>
                <c:pt idx="38">
                  <c:v>8.2452135836400056E-3</c:v>
                </c:pt>
                <c:pt idx="39">
                  <c:v>8.5236337116550431E-3</c:v>
                </c:pt>
                <c:pt idx="40">
                  <c:v>8.5406447091800983E-3</c:v>
                </c:pt>
                <c:pt idx="41">
                  <c:v>8.5723985740960781E-3</c:v>
                </c:pt>
                <c:pt idx="42">
                  <c:v>8.2283053704744324E-3</c:v>
                </c:pt>
                <c:pt idx="43">
                  <c:v>7.9890435973522019E-3</c:v>
                </c:pt>
                <c:pt idx="44">
                  <c:v>7.732144141552183E-3</c:v>
                </c:pt>
                <c:pt idx="45">
                  <c:v>7.5328913111396539E-3</c:v>
                </c:pt>
                <c:pt idx="46">
                  <c:v>7.5256173357970768E-3</c:v>
                </c:pt>
                <c:pt idx="47">
                  <c:v>7.3806736896865656E-3</c:v>
                </c:pt>
                <c:pt idx="48">
                  <c:v>7.4761697090523953E-3</c:v>
                </c:pt>
                <c:pt idx="49">
                  <c:v>7.1468985438194214E-3</c:v>
                </c:pt>
                <c:pt idx="50">
                  <c:v>6.9628265623201749E-3</c:v>
                </c:pt>
                <c:pt idx="51">
                  <c:v>6.677519935984106E-3</c:v>
                </c:pt>
                <c:pt idx="52">
                  <c:v>6.4851192077929071E-3</c:v>
                </c:pt>
                <c:pt idx="53">
                  <c:v>6.4094110199667664E-3</c:v>
                </c:pt>
                <c:pt idx="54">
                  <c:v>6.3614230739024585E-3</c:v>
                </c:pt>
                <c:pt idx="55">
                  <c:v>6.5240083507306888E-3</c:v>
                </c:pt>
                <c:pt idx="56">
                  <c:v>6.5700633634569443E-3</c:v>
                </c:pt>
                <c:pt idx="57">
                  <c:v>6.3966430417316993E-3</c:v>
                </c:pt>
                <c:pt idx="58">
                  <c:v>6.193270146933454E-3</c:v>
                </c:pt>
                <c:pt idx="59">
                  <c:v>5.9529690742021538E-3</c:v>
                </c:pt>
                <c:pt idx="60">
                  <c:v>5.5632138637258764E-3</c:v>
                </c:pt>
                <c:pt idx="61">
                  <c:v>5.4014240117849248E-3</c:v>
                </c:pt>
                <c:pt idx="62">
                  <c:v>5.5372379250459335E-3</c:v>
                </c:pt>
                <c:pt idx="63">
                  <c:v>5.5555555555555558E-3</c:v>
                </c:pt>
                <c:pt idx="64">
                  <c:v>5.489199491740788E-3</c:v>
                </c:pt>
                <c:pt idx="65">
                  <c:v>5.4375316135558925E-3</c:v>
                </c:pt>
                <c:pt idx="66">
                  <c:v>5.3590298394807024E-3</c:v>
                </c:pt>
                <c:pt idx="67">
                  <c:v>5.0936739054812897E-3</c:v>
                </c:pt>
                <c:pt idx="68">
                  <c:v>5.0309695360889898E-3</c:v>
                </c:pt>
                <c:pt idx="69">
                  <c:v>5.1232954692472894E-3</c:v>
                </c:pt>
                <c:pt idx="70">
                  <c:v>5.3287889853661178E-3</c:v>
                </c:pt>
                <c:pt idx="71">
                  <c:v>5.4106014831090364E-3</c:v>
                </c:pt>
                <c:pt idx="72">
                  <c:v>5.4808310729565725E-3</c:v>
                </c:pt>
                <c:pt idx="73">
                  <c:v>5.5432682885859065E-3</c:v>
                </c:pt>
                <c:pt idx="74">
                  <c:v>5.2732903657822048E-3</c:v>
                </c:pt>
                <c:pt idx="75">
                  <c:v>5.1433178570435651E-3</c:v>
                </c:pt>
                <c:pt idx="76">
                  <c:v>5.2024107345917669E-3</c:v>
                </c:pt>
                <c:pt idx="77">
                  <c:v>5.160285977859779E-3</c:v>
                </c:pt>
                <c:pt idx="78">
                  <c:v>5.3742802303262957E-3</c:v>
                </c:pt>
                <c:pt idx="79">
                  <c:v>5.1413881748071976E-3</c:v>
                </c:pt>
                <c:pt idx="80">
                  <c:v>5.2533718974116812E-3</c:v>
                </c:pt>
                <c:pt idx="81">
                  <c:v>5.3387605816594399E-3</c:v>
                </c:pt>
                <c:pt idx="82">
                  <c:v>5.2549862653768062E-3</c:v>
                </c:pt>
                <c:pt idx="83">
                  <c:v>5.2359136074254771E-3</c:v>
                </c:pt>
                <c:pt idx="84">
                  <c:v>5.1827441581785497E-3</c:v>
                </c:pt>
                <c:pt idx="85">
                  <c:v>5.2359171882522867E-3</c:v>
                </c:pt>
                <c:pt idx="86">
                  <c:v>5.1066386302192849E-3</c:v>
                </c:pt>
                <c:pt idx="87">
                  <c:v>5.2461784303675339E-3</c:v>
                </c:pt>
                <c:pt idx="88">
                  <c:v>5.2637911327678517E-3</c:v>
                </c:pt>
                <c:pt idx="89">
                  <c:v>5.058517166033105E-3</c:v>
                </c:pt>
                <c:pt idx="90">
                  <c:v>4.9719950879084677E-3</c:v>
                </c:pt>
                <c:pt idx="91">
                  <c:v>5.0490138183536077E-3</c:v>
                </c:pt>
                <c:pt idx="92">
                  <c:v>5.1241738725361754E-3</c:v>
                </c:pt>
                <c:pt idx="93">
                  <c:v>5.3218884120171672E-3</c:v>
                </c:pt>
                <c:pt idx="94">
                  <c:v>5.1698463094602565E-3</c:v>
                </c:pt>
                <c:pt idx="95">
                  <c:v>5.0850237847886708E-3</c:v>
                </c:pt>
                <c:pt idx="96">
                  <c:v>5.0766846577245768E-3</c:v>
                </c:pt>
                <c:pt idx="97">
                  <c:v>5.1405707623413443E-3</c:v>
                </c:pt>
                <c:pt idx="98">
                  <c:v>5.0639452267148945E-3</c:v>
                </c:pt>
                <c:pt idx="99">
                  <c:v>5.0413389796329904E-3</c:v>
                </c:pt>
                <c:pt idx="100">
                  <c:v>5.0745086390415368E-3</c:v>
                </c:pt>
                <c:pt idx="101">
                  <c:v>5.0113236640485712E-3</c:v>
                </c:pt>
                <c:pt idx="102">
                  <c:v>4.8576566477498305E-3</c:v>
                </c:pt>
                <c:pt idx="103">
                  <c:v>4.7459012670875156E-3</c:v>
                </c:pt>
                <c:pt idx="104">
                  <c:v>4.6556393670121096E-3</c:v>
                </c:pt>
                <c:pt idx="105">
                  <c:v>4.5692633455923322E-3</c:v>
                </c:pt>
                <c:pt idx="106">
                  <c:v>4.662004662004662E-3</c:v>
                </c:pt>
                <c:pt idx="107">
                  <c:v>4.6642611986271228E-3</c:v>
                </c:pt>
                <c:pt idx="108">
                  <c:v>4.4803446418955305E-3</c:v>
                </c:pt>
                <c:pt idx="109">
                  <c:v>4.3724005545483632E-3</c:v>
                </c:pt>
                <c:pt idx="110">
                  <c:v>4.4395817114482291E-3</c:v>
                </c:pt>
                <c:pt idx="111">
                  <c:v>4.6031644079045971E-3</c:v>
                </c:pt>
                <c:pt idx="112">
                  <c:v>4.7123544714060299E-3</c:v>
                </c:pt>
                <c:pt idx="113">
                  <c:v>4.6945378417813871E-3</c:v>
                </c:pt>
                <c:pt idx="114">
                  <c:v>4.6822180695823799E-3</c:v>
                </c:pt>
                <c:pt idx="115">
                  <c:v>4.7635035883661393E-3</c:v>
                </c:pt>
                <c:pt idx="116">
                  <c:v>4.7290681444136584E-3</c:v>
                </c:pt>
                <c:pt idx="117">
                  <c:v>4.8231849870469046E-3</c:v>
                </c:pt>
                <c:pt idx="118">
                  <c:v>4.9330214756538376E-3</c:v>
                </c:pt>
                <c:pt idx="119">
                  <c:v>4.6560984060984058E-3</c:v>
                </c:pt>
                <c:pt idx="120">
                  <c:v>4.7665303725122551E-3</c:v>
                </c:pt>
                <c:pt idx="121">
                  <c:v>4.852104133619483E-3</c:v>
                </c:pt>
                <c:pt idx="122">
                  <c:v>4.8239494904112178E-3</c:v>
                </c:pt>
                <c:pt idx="123">
                  <c:v>4.833894128240368E-3</c:v>
                </c:pt>
                <c:pt idx="124">
                  <c:v>4.8542522769326893E-3</c:v>
                </c:pt>
                <c:pt idx="125">
                  <c:v>4.6933514906862504E-3</c:v>
                </c:pt>
                <c:pt idx="126">
                  <c:v>4.5997933782653613E-3</c:v>
                </c:pt>
                <c:pt idx="127">
                  <c:v>4.601304545684381E-3</c:v>
                </c:pt>
                <c:pt idx="128">
                  <c:v>4.5077165996027097E-3</c:v>
                </c:pt>
                <c:pt idx="129">
                  <c:v>4.5630495526673334E-3</c:v>
                </c:pt>
                <c:pt idx="130">
                  <c:v>4.6491318195828624E-3</c:v>
                </c:pt>
                <c:pt idx="131">
                  <c:v>4.5689364242880509E-3</c:v>
                </c:pt>
                <c:pt idx="132">
                  <c:v>4.5228403437358664E-3</c:v>
                </c:pt>
                <c:pt idx="133">
                  <c:v>4.5014322739053338E-3</c:v>
                </c:pt>
                <c:pt idx="134">
                  <c:v>4.786586229359617E-3</c:v>
                </c:pt>
                <c:pt idx="135">
                  <c:v>4.8041178152702316E-3</c:v>
                </c:pt>
                <c:pt idx="136">
                  <c:v>4.7324040612631213E-3</c:v>
                </c:pt>
                <c:pt idx="137">
                  <c:v>4.7758256389475815E-3</c:v>
                </c:pt>
                <c:pt idx="138">
                  <c:v>4.5823665893271462E-3</c:v>
                </c:pt>
                <c:pt idx="139">
                  <c:v>4.5758431139503791E-3</c:v>
                </c:pt>
                <c:pt idx="140">
                  <c:v>4.3934068597745726E-3</c:v>
                </c:pt>
                <c:pt idx="141">
                  <c:v>4.7514967214672618E-3</c:v>
                </c:pt>
                <c:pt idx="142">
                  <c:v>4.8485253795225039E-3</c:v>
                </c:pt>
                <c:pt idx="143">
                  <c:v>4.9006168608636052E-3</c:v>
                </c:pt>
                <c:pt idx="144">
                  <c:v>4.8353594170327235E-3</c:v>
                </c:pt>
                <c:pt idx="145">
                  <c:v>4.7108908818089823E-3</c:v>
                </c:pt>
                <c:pt idx="146">
                  <c:v>4.6948356807511738E-3</c:v>
                </c:pt>
                <c:pt idx="147">
                  <c:v>4.8471841929993336E-3</c:v>
                </c:pt>
                <c:pt idx="148">
                  <c:v>4.9629657480166935E-3</c:v>
                </c:pt>
                <c:pt idx="149">
                  <c:v>5.1996430095844169E-3</c:v>
                </c:pt>
                <c:pt idx="150">
                  <c:v>5.1189284889538913E-3</c:v>
                </c:pt>
                <c:pt idx="151">
                  <c:v>5.0418242236736563E-3</c:v>
                </c:pt>
                <c:pt idx="152">
                  <c:v>4.7805977690543741E-3</c:v>
                </c:pt>
                <c:pt idx="153">
                  <c:v>4.6559751681324365E-3</c:v>
                </c:pt>
                <c:pt idx="154">
                  <c:v>4.8074964351191686E-3</c:v>
                </c:pt>
                <c:pt idx="155">
                  <c:v>5.2914719111032717E-3</c:v>
                </c:pt>
                <c:pt idx="156">
                  <c:v>6.1337253510417196E-3</c:v>
                </c:pt>
                <c:pt idx="157">
                  <c:v>7.3564593301435411E-3</c:v>
                </c:pt>
                <c:pt idx="158">
                  <c:v>7.7927138125852332E-3</c:v>
                </c:pt>
                <c:pt idx="159">
                  <c:v>7.8862132094071266E-3</c:v>
                </c:pt>
                <c:pt idx="160">
                  <c:v>7.894159783641547E-3</c:v>
                </c:pt>
                <c:pt idx="161">
                  <c:v>7.3953557166099686E-3</c:v>
                </c:pt>
                <c:pt idx="162">
                  <c:v>7.3209625978544503E-3</c:v>
                </c:pt>
                <c:pt idx="163">
                  <c:v>7.1377072819033887E-3</c:v>
                </c:pt>
                <c:pt idx="164">
                  <c:v>6.9817775605669199E-3</c:v>
                </c:pt>
                <c:pt idx="165">
                  <c:v>7.2512876118189214E-3</c:v>
                </c:pt>
                <c:pt idx="166">
                  <c:v>7.6475365457498645E-3</c:v>
                </c:pt>
                <c:pt idx="167">
                  <c:v>7.7514199799532243E-3</c:v>
                </c:pt>
                <c:pt idx="168">
                  <c:v>7.5674277213634306E-3</c:v>
                </c:pt>
                <c:pt idx="169">
                  <c:v>7.6659908768373034E-3</c:v>
                </c:pt>
                <c:pt idx="170">
                  <c:v>7.7544015763045824E-3</c:v>
                </c:pt>
                <c:pt idx="171">
                  <c:v>7.7198616600790511E-3</c:v>
                </c:pt>
                <c:pt idx="172">
                  <c:v>7.4016127091106028E-3</c:v>
                </c:pt>
                <c:pt idx="173">
                  <c:v>7.3382254836557703E-3</c:v>
                </c:pt>
                <c:pt idx="174">
                  <c:v>7.261853908586074E-3</c:v>
                </c:pt>
                <c:pt idx="175">
                  <c:v>7.3777666624984372E-3</c:v>
                </c:pt>
                <c:pt idx="176">
                  <c:v>7.3766993842589767E-3</c:v>
                </c:pt>
                <c:pt idx="177">
                  <c:v>7.7382403119668538E-3</c:v>
                </c:pt>
                <c:pt idx="178">
                  <c:v>7.5882352941176474E-3</c:v>
                </c:pt>
                <c:pt idx="179">
                  <c:v>7.6362174886605043E-3</c:v>
                </c:pt>
                <c:pt idx="180">
                  <c:v>7.6362174886605043E-3</c:v>
                </c:pt>
                <c:pt idx="181">
                  <c:v>7.4910375086949541E-3</c:v>
                </c:pt>
                <c:pt idx="182">
                  <c:v>7.1967790639154506E-3</c:v>
                </c:pt>
                <c:pt idx="183">
                  <c:v>7.139117605064014E-3</c:v>
                </c:pt>
                <c:pt idx="184">
                  <c:v>6.9327251995438995E-3</c:v>
                </c:pt>
                <c:pt idx="185">
                  <c:v>6.6952564326973572E-3</c:v>
                </c:pt>
                <c:pt idx="186">
                  <c:v>6.6652604935667579E-3</c:v>
                </c:pt>
                <c:pt idx="187">
                  <c:v>6.5434320300997873E-3</c:v>
                </c:pt>
                <c:pt idx="188">
                  <c:v>6.1942712854099269E-3</c:v>
                </c:pt>
                <c:pt idx="189">
                  <c:v>6.1823802163833074E-3</c:v>
                </c:pt>
                <c:pt idx="190">
                  <c:v>7.7234277307833762E-3</c:v>
                </c:pt>
                <c:pt idx="191">
                  <c:v>7.3903834888017668E-3</c:v>
                </c:pt>
                <c:pt idx="192">
                  <c:v>7.4441687344913151E-3</c:v>
                </c:pt>
                <c:pt idx="193">
                  <c:v>7.3389851954953813E-3</c:v>
                </c:pt>
                <c:pt idx="194">
                  <c:v>7.1338818856146891E-3</c:v>
                </c:pt>
                <c:pt idx="195">
                  <c:v>7.6661694016243991E-3</c:v>
                </c:pt>
                <c:pt idx="196">
                  <c:v>7.4271413578751921E-3</c:v>
                </c:pt>
                <c:pt idx="197">
                  <c:v>7.5979899497487435E-3</c:v>
                </c:pt>
                <c:pt idx="198">
                  <c:v>7.4184558621501751E-3</c:v>
                </c:pt>
                <c:pt idx="199">
                  <c:v>7.2598804254988738E-3</c:v>
                </c:pt>
                <c:pt idx="200">
                  <c:v>6.6864220044069601E-3</c:v>
                </c:pt>
                <c:pt idx="201">
                  <c:v>7.2292059922085226E-3</c:v>
                </c:pt>
                <c:pt idx="202">
                  <c:v>7.2256630141337144E-3</c:v>
                </c:pt>
                <c:pt idx="203">
                  <c:v>6.9455283283908226E-3</c:v>
                </c:pt>
                <c:pt idx="204">
                  <c:v>7.0004746084480303E-3</c:v>
                </c:pt>
                <c:pt idx="205">
                  <c:v>7.1000753639284438E-3</c:v>
                </c:pt>
                <c:pt idx="206">
                  <c:v>6.7032536260290083E-3</c:v>
                </c:pt>
                <c:pt idx="207">
                  <c:v>6.668966310221916E-3</c:v>
                </c:pt>
                <c:pt idx="208">
                  <c:v>6.4404830362277173E-3</c:v>
                </c:pt>
                <c:pt idx="209">
                  <c:v>6.7791265962478323E-3</c:v>
                </c:pt>
                <c:pt idx="210">
                  <c:v>6.6550467437807006E-3</c:v>
                </c:pt>
                <c:pt idx="211">
                  <c:v>6.6275706940874032E-3</c:v>
                </c:pt>
                <c:pt idx="212">
                  <c:v>6.7412101885116864E-3</c:v>
                </c:pt>
                <c:pt idx="213">
                  <c:v>6.5776199507687344E-3</c:v>
                </c:pt>
                <c:pt idx="214">
                  <c:v>6.4115407733921059E-3</c:v>
                </c:pt>
                <c:pt idx="215">
                  <c:v>6.4456350964831001E-3</c:v>
                </c:pt>
                <c:pt idx="216">
                  <c:v>6.1967467079783118E-3</c:v>
                </c:pt>
                <c:pt idx="217">
                  <c:v>6.2400536058296336E-3</c:v>
                </c:pt>
                <c:pt idx="218">
                  <c:v>6.0865837976853835E-3</c:v>
                </c:pt>
                <c:pt idx="219">
                  <c:v>6.1864781263809105E-3</c:v>
                </c:pt>
                <c:pt idx="220">
                  <c:v>6.1413411605328516E-3</c:v>
                </c:pt>
                <c:pt idx="221">
                  <c:v>5.8929374718848402E-3</c:v>
                </c:pt>
                <c:pt idx="222">
                  <c:v>6.0012634238787114E-3</c:v>
                </c:pt>
                <c:pt idx="223">
                  <c:v>6.2390816071874224E-3</c:v>
                </c:pt>
                <c:pt idx="224">
                  <c:v>6.4701278372032347E-3</c:v>
                </c:pt>
                <c:pt idx="225">
                  <c:v>6.6633349991670832E-3</c:v>
                </c:pt>
                <c:pt idx="226">
                  <c:v>6.5094501227659449E-3</c:v>
                </c:pt>
                <c:pt idx="227">
                  <c:v>6.8768576257357654E-3</c:v>
                </c:pt>
                <c:pt idx="228">
                  <c:v>6.7081935793004309E-3</c:v>
                </c:pt>
                <c:pt idx="229">
                  <c:v>6.6286135150064448E-3</c:v>
                </c:pt>
                <c:pt idx="230">
                  <c:v>7.0081215614356826E-3</c:v>
                </c:pt>
                <c:pt idx="231">
                  <c:v>6.9273296476387129E-3</c:v>
                </c:pt>
                <c:pt idx="232">
                  <c:v>7.0638601498394576E-3</c:v>
                </c:pt>
                <c:pt idx="233">
                  <c:v>7.8389990201251231E-3</c:v>
                </c:pt>
                <c:pt idx="234">
                  <c:v>7.8898514851485149E-3</c:v>
                </c:pt>
                <c:pt idx="235">
                  <c:v>7.5291948371235401E-3</c:v>
                </c:pt>
                <c:pt idx="236">
                  <c:v>7.3786099650904472E-3</c:v>
                </c:pt>
                <c:pt idx="237">
                  <c:v>7.341015791720017E-3</c:v>
                </c:pt>
                <c:pt idx="238">
                  <c:v>7.1428571428571426E-3</c:v>
                </c:pt>
                <c:pt idx="239">
                  <c:v>6.8770607630711262E-3</c:v>
                </c:pt>
                <c:pt idx="240">
                  <c:v>7.2086503804565478E-3</c:v>
                </c:pt>
                <c:pt idx="241">
                  <c:v>6.5769503187291306E-3</c:v>
                </c:pt>
                <c:pt idx="242">
                  <c:v>5.9403946838501812E-3</c:v>
                </c:pt>
                <c:pt idx="243">
                  <c:v>5.902192242833052E-3</c:v>
                </c:pt>
                <c:pt idx="244">
                  <c:v>5.4035410439181421E-3</c:v>
                </c:pt>
                <c:pt idx="245">
                  <c:v>5.2493438320209973E-3</c:v>
                </c:pt>
                <c:pt idx="246">
                  <c:v>5.4099543159413319E-3</c:v>
                </c:pt>
                <c:pt idx="247">
                  <c:v>5.699810006333122E-3</c:v>
                </c:pt>
                <c:pt idx="248">
                  <c:v>5.5200100363818842E-3</c:v>
                </c:pt>
                <c:pt idx="249">
                  <c:v>5.4547761004693643E-3</c:v>
                </c:pt>
                <c:pt idx="250">
                  <c:v>5.4502984687256686E-3</c:v>
                </c:pt>
                <c:pt idx="251">
                  <c:v>5.3264135482108711E-3</c:v>
                </c:pt>
                <c:pt idx="252">
                  <c:v>5.1623420730878954E-3</c:v>
                </c:pt>
                <c:pt idx="253">
                  <c:v>5.536130536130536E-3</c:v>
                </c:pt>
                <c:pt idx="254">
                  <c:v>6.4198268139743211E-3</c:v>
                </c:pt>
                <c:pt idx="255">
                  <c:v>6.9919666765843498E-3</c:v>
                </c:pt>
                <c:pt idx="256">
                  <c:v>5.8814658422560702E-3</c:v>
                </c:pt>
                <c:pt idx="257">
                  <c:v>5.3400345531647558E-3</c:v>
                </c:pt>
                <c:pt idx="258">
                  <c:v>5.9970014992503746E-3</c:v>
                </c:pt>
                <c:pt idx="259">
                  <c:v>5.9311981020166073E-3</c:v>
                </c:pt>
                <c:pt idx="260">
                  <c:v>5.2613118204138899E-3</c:v>
                </c:pt>
                <c:pt idx="261">
                  <c:v>4.9866429207479964E-3</c:v>
                </c:pt>
                <c:pt idx="262">
                  <c:v>4.6762589928057551E-3</c:v>
                </c:pt>
                <c:pt idx="263">
                  <c:v>4.5380286803412594E-3</c:v>
                </c:pt>
                <c:pt idx="264">
                  <c:v>4.7993856786331347E-3</c:v>
                </c:pt>
                <c:pt idx="265">
                  <c:v>5.0937245313773432E-3</c:v>
                </c:pt>
                <c:pt idx="266">
                  <c:v>5.6806227645697458E-3</c:v>
                </c:pt>
                <c:pt idx="267">
                  <c:v>5.1907018731663281E-3</c:v>
                </c:pt>
                <c:pt idx="268">
                  <c:v>4.5745654162854532E-3</c:v>
                </c:pt>
                <c:pt idx="269">
                  <c:v>5.2655677655677659E-3</c:v>
                </c:pt>
                <c:pt idx="270">
                  <c:v>5.5147058823529415E-3</c:v>
                </c:pt>
                <c:pt idx="271">
                  <c:v>5.6777856635911996E-3</c:v>
                </c:pt>
                <c:pt idx="272">
                  <c:v>4.9615480029769291E-3</c:v>
                </c:pt>
                <c:pt idx="273">
                  <c:v>4.633204633204633E-3</c:v>
                </c:pt>
                <c:pt idx="274">
                  <c:v>5.100671140939597E-3</c:v>
                </c:pt>
                <c:pt idx="275">
                  <c:v>4.6258503401360547E-3</c:v>
                </c:pt>
                <c:pt idx="276">
                  <c:v>4.2099354476564689E-3</c:v>
                </c:pt>
                <c:pt idx="277">
                  <c:v>4.7512576858580215E-3</c:v>
                </c:pt>
                <c:pt idx="278">
                  <c:v>5.1753881541115581E-3</c:v>
                </c:pt>
                <c:pt idx="279">
                  <c:v>5.6598153112898423E-3</c:v>
                </c:pt>
                <c:pt idx="280">
                  <c:v>5.7853630315302289E-3</c:v>
                </c:pt>
                <c:pt idx="281">
                  <c:v>5.6996295240809344E-3</c:v>
                </c:pt>
                <c:pt idx="282">
                  <c:v>5.0747110234000562E-3</c:v>
                </c:pt>
                <c:pt idx="283">
                  <c:v>4.6575342465753422E-3</c:v>
                </c:pt>
                <c:pt idx="284">
                  <c:v>4.8192771084337354E-3</c:v>
                </c:pt>
                <c:pt idx="285">
                  <c:v>5.270092226613966E-3</c:v>
                </c:pt>
                <c:pt idx="286">
                  <c:v>5.0787201625190452E-3</c:v>
                </c:pt>
                <c:pt idx="287">
                  <c:v>5.0724637681159417E-3</c:v>
                </c:pt>
                <c:pt idx="288">
                  <c:v>5.2166024041732815E-3</c:v>
                </c:pt>
                <c:pt idx="289">
                  <c:v>4.8046793398788387E-3</c:v>
                </c:pt>
                <c:pt idx="290">
                  <c:v>4.0991606480577786E-3</c:v>
                </c:pt>
                <c:pt idx="291">
                  <c:v>4.0884593941646532E-3</c:v>
                </c:pt>
                <c:pt idx="292">
                  <c:v>3.620689655172414E-3</c:v>
                </c:pt>
                <c:pt idx="293">
                  <c:v>3.2304958811177516E-3</c:v>
                </c:pt>
                <c:pt idx="294">
                  <c:v>3.3318188702105103E-3</c:v>
                </c:pt>
                <c:pt idx="295">
                  <c:v>3.0421555845284659E-3</c:v>
                </c:pt>
                <c:pt idx="296">
                  <c:v>3.6134903640256959E-3</c:v>
                </c:pt>
                <c:pt idx="297">
                  <c:v>3.6611538947102637E-3</c:v>
                </c:pt>
                <c:pt idx="298">
                  <c:v>3.3464802199115575E-3</c:v>
                </c:pt>
                <c:pt idx="299">
                  <c:v>3.526093088857546E-3</c:v>
                </c:pt>
                <c:pt idx="300">
                  <c:v>2.9073018002907301E-3</c:v>
                </c:pt>
                <c:pt idx="301">
                  <c:v>3.0606860158311345E-3</c:v>
                </c:pt>
                <c:pt idx="302">
                  <c:v>3.0015007503751876E-3</c:v>
                </c:pt>
                <c:pt idx="303">
                  <c:v>2.9053420805998124E-3</c:v>
                </c:pt>
                <c:pt idx="304">
                  <c:v>2.9414386308940191E-3</c:v>
                </c:pt>
                <c:pt idx="305">
                  <c:v>2.9958586659617589E-3</c:v>
                </c:pt>
                <c:pt idx="306">
                  <c:v>2.7217827677128519E-3</c:v>
                </c:pt>
                <c:pt idx="307">
                  <c:v>2.9764365440264574E-3</c:v>
                </c:pt>
                <c:pt idx="308">
                  <c:v>3.1880130708535903E-3</c:v>
                </c:pt>
                <c:pt idx="309">
                  <c:v>3.2359966099083136E-3</c:v>
                </c:pt>
                <c:pt idx="310">
                  <c:v>3.5045857877861455E-3</c:v>
                </c:pt>
                <c:pt idx="311">
                  <c:v>3.8360446117780777E-3</c:v>
                </c:pt>
                <c:pt idx="312">
                  <c:v>3.4808220095053216E-3</c:v>
                </c:pt>
                <c:pt idx="313">
                  <c:v>3.2901230506020927E-3</c:v>
                </c:pt>
                <c:pt idx="314">
                  <c:v>3.785934291581109E-3</c:v>
                </c:pt>
                <c:pt idx="315">
                  <c:v>3.6343476653936183E-3</c:v>
                </c:pt>
                <c:pt idx="316">
                  <c:v>3.8393384524512699E-3</c:v>
                </c:pt>
                <c:pt idx="317">
                  <c:v>3.7170469491622348E-3</c:v>
                </c:pt>
                <c:pt idx="318">
                  <c:v>3.7702373031714351E-3</c:v>
                </c:pt>
                <c:pt idx="319">
                  <c:v>3.7901030267442483E-3</c:v>
                </c:pt>
                <c:pt idx="320">
                  <c:v>3.8598425986264974E-3</c:v>
                </c:pt>
                <c:pt idx="321">
                  <c:v>4.0574123852513064E-3</c:v>
                </c:pt>
                <c:pt idx="322">
                  <c:v>4.0092744662351461E-3</c:v>
                </c:pt>
                <c:pt idx="323">
                  <c:v>3.9031272043263581E-3</c:v>
                </c:pt>
                <c:pt idx="324">
                  <c:v>3.7120509081267402E-3</c:v>
                </c:pt>
                <c:pt idx="325">
                  <c:v>3.5805626598465474E-3</c:v>
                </c:pt>
                <c:pt idx="326">
                  <c:v>3.6444959827714733E-3</c:v>
                </c:pt>
                <c:pt idx="327">
                  <c:v>4.088667976109352E-3</c:v>
                </c:pt>
                <c:pt idx="328">
                  <c:v>3.9990590449306045E-3</c:v>
                </c:pt>
                <c:pt idx="329">
                  <c:v>3.9448487169666795E-3</c:v>
                </c:pt>
                <c:pt idx="330">
                  <c:v>3.8831291234684259E-3</c:v>
                </c:pt>
                <c:pt idx="331">
                  <c:v>3.8620075012068774E-3</c:v>
                </c:pt>
                <c:pt idx="332">
                  <c:v>3.9381563593932321E-3</c:v>
                </c:pt>
                <c:pt idx="333">
                  <c:v>4.0717469900663416E-3</c:v>
                </c:pt>
                <c:pt idx="334">
                  <c:v>4.1134901381710788E-3</c:v>
                </c:pt>
                <c:pt idx="335">
                  <c:v>4.0282685512367487E-3</c:v>
                </c:pt>
                <c:pt idx="336">
                  <c:v>4.1955555555555557E-3</c:v>
                </c:pt>
                <c:pt idx="337">
                  <c:v>4.088162104514753E-3</c:v>
                </c:pt>
                <c:pt idx="338">
                  <c:v>4.1364680926286018E-3</c:v>
                </c:pt>
                <c:pt idx="339">
                  <c:v>4.216147846251142E-3</c:v>
                </c:pt>
                <c:pt idx="340">
                  <c:v>4.1449345445753166E-3</c:v>
                </c:pt>
                <c:pt idx="341">
                  <c:v>4.0634742705012786E-3</c:v>
                </c:pt>
                <c:pt idx="342">
                  <c:v>4.1404911479154772E-3</c:v>
                </c:pt>
                <c:pt idx="343">
                  <c:v>4.3032108573320092E-3</c:v>
                </c:pt>
                <c:pt idx="344">
                  <c:v>4.0982051379349601E-3</c:v>
                </c:pt>
                <c:pt idx="345">
                  <c:v>4.037326223576462E-3</c:v>
                </c:pt>
                <c:pt idx="346">
                  <c:v>4.0473463153875523E-3</c:v>
                </c:pt>
                <c:pt idx="347">
                  <c:v>3.95940647343738E-3</c:v>
                </c:pt>
                <c:pt idx="348">
                  <c:v>3.8817440401505646E-3</c:v>
                </c:pt>
                <c:pt idx="349">
                  <c:v>4.1497289972899729E-3</c:v>
                </c:pt>
                <c:pt idx="350">
                  <c:v>4.3573943661971834E-3</c:v>
                </c:pt>
                <c:pt idx="351">
                  <c:v>4.5460807273729163E-3</c:v>
                </c:pt>
                <c:pt idx="352">
                  <c:v>4.8220657729771436E-3</c:v>
                </c:pt>
                <c:pt idx="353">
                  <c:v>4.8012930214869744E-3</c:v>
                </c:pt>
                <c:pt idx="354">
                  <c:v>4.5623039635015687E-3</c:v>
                </c:pt>
                <c:pt idx="355">
                  <c:v>4.4033465433729636E-3</c:v>
                </c:pt>
                <c:pt idx="356">
                  <c:v>4.7834451203660373E-3</c:v>
                </c:pt>
                <c:pt idx="357">
                  <c:v>4.4526498696785405E-3</c:v>
                </c:pt>
                <c:pt idx="358">
                  <c:v>4.5537340619307837E-3</c:v>
                </c:pt>
                <c:pt idx="359">
                  <c:v>4.4593733711704407E-3</c:v>
                </c:pt>
                <c:pt idx="360">
                  <c:v>4.2933599952949481E-3</c:v>
                </c:pt>
                <c:pt idx="361">
                  <c:v>4.2773124220281591E-3</c:v>
                </c:pt>
                <c:pt idx="362">
                  <c:v>4.2176296921130323E-3</c:v>
                </c:pt>
                <c:pt idx="363">
                  <c:v>4.2575489618130605E-3</c:v>
                </c:pt>
                <c:pt idx="364">
                  <c:v>4.3722673329169267E-3</c:v>
                </c:pt>
                <c:pt idx="365">
                  <c:v>4.2654359834976572E-3</c:v>
                </c:pt>
                <c:pt idx="366">
                  <c:v>3.9673952246988388E-3</c:v>
                </c:pt>
                <c:pt idx="367">
                  <c:v>3.6129778163162076E-3</c:v>
                </c:pt>
                <c:pt idx="368">
                  <c:v>3.6718807373136522E-3</c:v>
                </c:pt>
                <c:pt idx="369">
                  <c:v>3.6654697785757032E-3</c:v>
                </c:pt>
                <c:pt idx="370">
                  <c:v>3.9605560944067251E-3</c:v>
                </c:pt>
                <c:pt idx="371">
                  <c:v>3.8200339558573855E-3</c:v>
                </c:pt>
                <c:pt idx="372">
                  <c:v>3.572066440435792E-3</c:v>
                </c:pt>
                <c:pt idx="373">
                  <c:v>3.8303693570451436E-3</c:v>
                </c:pt>
                <c:pt idx="374">
                  <c:v>4.0007443245254929E-3</c:v>
                </c:pt>
                <c:pt idx="375">
                  <c:v>3.942551393973529E-3</c:v>
                </c:pt>
                <c:pt idx="376">
                  <c:v>3.8860103626943004E-3</c:v>
                </c:pt>
                <c:pt idx="377">
                  <c:v>4.4138228011626653E-3</c:v>
                </c:pt>
                <c:pt idx="378">
                  <c:v>4.6750285062713793E-3</c:v>
                </c:pt>
                <c:pt idx="379">
                  <c:v>5.3952321204516936E-3</c:v>
                </c:pt>
                <c:pt idx="380">
                  <c:v>5.5649022906690826E-3</c:v>
                </c:pt>
                <c:pt idx="381">
                  <c:v>5.4573804573804577E-3</c:v>
                </c:pt>
                <c:pt idx="382">
                  <c:v>5.6998939554612936E-3</c:v>
                </c:pt>
                <c:pt idx="383">
                  <c:v>7.0103695048926535E-3</c:v>
                </c:pt>
                <c:pt idx="384">
                  <c:v>7.1995298266235679E-3</c:v>
                </c:pt>
                <c:pt idx="385">
                  <c:v>7.1834780005986228E-3</c:v>
                </c:pt>
                <c:pt idx="386">
                  <c:v>6.5720687079910377E-3</c:v>
                </c:pt>
                <c:pt idx="387">
                  <c:v>6.4210365387555417E-3</c:v>
                </c:pt>
                <c:pt idx="388">
                  <c:v>6.2987402519496102E-3</c:v>
                </c:pt>
                <c:pt idx="389">
                  <c:v>5.5476529160739686E-3</c:v>
                </c:pt>
                <c:pt idx="390">
                  <c:v>5.3408292340126496E-3</c:v>
                </c:pt>
                <c:pt idx="391">
                  <c:v>5.4449061470124658E-3</c:v>
                </c:pt>
                <c:pt idx="392">
                  <c:v>5.3946621237932991E-3</c:v>
                </c:pt>
                <c:pt idx="393">
                  <c:v>5.04060487258471E-3</c:v>
                </c:pt>
                <c:pt idx="394">
                  <c:v>4.6076514939960905E-3</c:v>
                </c:pt>
                <c:pt idx="395">
                  <c:v>4.5852438516048354E-3</c:v>
                </c:pt>
                <c:pt idx="396">
                  <c:v>4.8754062838569879E-3</c:v>
                </c:pt>
                <c:pt idx="397">
                  <c:v>5.2555511759295754E-3</c:v>
                </c:pt>
                <c:pt idx="398">
                  <c:v>5.4046750439129846E-3</c:v>
                </c:pt>
                <c:pt idx="399">
                  <c:v>4.9551359314316326E-3</c:v>
                </c:pt>
                <c:pt idx="400">
                  <c:v>5.1053802853776673E-3</c:v>
                </c:pt>
                <c:pt idx="401">
                  <c:v>5.6788166930797678E-3</c:v>
                </c:pt>
                <c:pt idx="402">
                  <c:v>5.4005400540054005E-3</c:v>
                </c:pt>
                <c:pt idx="403">
                  <c:v>5.4599406528189915E-3</c:v>
                </c:pt>
                <c:pt idx="404">
                  <c:v>5.5658627087198514E-3</c:v>
                </c:pt>
                <c:pt idx="405">
                  <c:v>5.7663475954330525E-3</c:v>
                </c:pt>
                <c:pt idx="406">
                  <c:v>5.3053392030703236E-3</c:v>
                </c:pt>
                <c:pt idx="407">
                  <c:v>5.5648302726766831E-3</c:v>
                </c:pt>
                <c:pt idx="408">
                  <c:v>5.5518543193426601E-3</c:v>
                </c:pt>
                <c:pt idx="409">
                  <c:v>5.5084278946788585E-3</c:v>
                </c:pt>
                <c:pt idx="410">
                  <c:v>4.877014418999152E-3</c:v>
                </c:pt>
                <c:pt idx="411">
                  <c:v>4.9286912751677851E-3</c:v>
                </c:pt>
                <c:pt idx="412">
                  <c:v>4.4731093311141164E-3</c:v>
                </c:pt>
                <c:pt idx="413">
                  <c:v>4.4175056502979244E-3</c:v>
                </c:pt>
                <c:pt idx="414">
                  <c:v>3.7875012458885677E-3</c:v>
                </c:pt>
                <c:pt idx="415">
                  <c:v>3.5671819262782403E-3</c:v>
                </c:pt>
                <c:pt idx="416">
                  <c:v>3.8528221922558272E-3</c:v>
                </c:pt>
                <c:pt idx="417">
                  <c:v>3.8040452774169603E-3</c:v>
                </c:pt>
                <c:pt idx="418">
                  <c:v>3.8521507841878383E-3</c:v>
                </c:pt>
                <c:pt idx="419">
                  <c:v>3.6943593440259504E-3</c:v>
                </c:pt>
                <c:pt idx="420">
                  <c:v>3.6270346779900919E-3</c:v>
                </c:pt>
                <c:pt idx="421">
                  <c:v>3.8259631639825605E-3</c:v>
                </c:pt>
                <c:pt idx="422">
                  <c:v>3.9556962025316458E-3</c:v>
                </c:pt>
                <c:pt idx="423">
                  <c:v>3.7984299822739933E-3</c:v>
                </c:pt>
                <c:pt idx="424">
                  <c:v>3.6041939711664484E-3</c:v>
                </c:pt>
                <c:pt idx="425">
                  <c:v>3.4276604224790755E-3</c:v>
                </c:pt>
                <c:pt idx="426">
                  <c:v>3.4027063385297144E-3</c:v>
                </c:pt>
                <c:pt idx="427">
                  <c:v>3.5031847133757963E-3</c:v>
                </c:pt>
                <c:pt idx="428">
                  <c:v>3.5095928872250818E-3</c:v>
                </c:pt>
                <c:pt idx="429">
                  <c:v>3.5033086804203972E-3</c:v>
                </c:pt>
                <c:pt idx="430">
                  <c:v>3.2289554704513028E-3</c:v>
                </c:pt>
                <c:pt idx="431">
                  <c:v>3.2839524191782821E-3</c:v>
                </c:pt>
                <c:pt idx="432">
                  <c:v>3.260099220411056E-3</c:v>
                </c:pt>
                <c:pt idx="433">
                  <c:v>3.2836033978156901E-3</c:v>
                </c:pt>
                <c:pt idx="434">
                  <c:v>3.3005569689885167E-3</c:v>
                </c:pt>
                <c:pt idx="435">
                  <c:v>3.044946051499305E-3</c:v>
                </c:pt>
                <c:pt idx="436">
                  <c:v>2.8750653423941452E-3</c:v>
                </c:pt>
                <c:pt idx="437">
                  <c:v>2.9966287926083157E-3</c:v>
                </c:pt>
                <c:pt idx="438">
                  <c:v>3.1507513330101791E-3</c:v>
                </c:pt>
                <c:pt idx="439">
                  <c:v>2.8392286762096296E-3</c:v>
                </c:pt>
                <c:pt idx="440">
                  <c:v>2.7398824133797592E-3</c:v>
                </c:pt>
                <c:pt idx="441">
                  <c:v>2.858242181058649E-3</c:v>
                </c:pt>
                <c:pt idx="442">
                  <c:v>2.5107228789622345E-3</c:v>
                </c:pt>
                <c:pt idx="443">
                  <c:v>2.7672955974842768E-3</c:v>
                </c:pt>
                <c:pt idx="444">
                  <c:v>2.934526386683985E-3</c:v>
                </c:pt>
                <c:pt idx="445">
                  <c:v>2.990317068539966E-3</c:v>
                </c:pt>
                <c:pt idx="446">
                  <c:v>3.0546184006565152E-3</c:v>
                </c:pt>
                <c:pt idx="447">
                  <c:v>3.2583467237993218E-3</c:v>
                </c:pt>
                <c:pt idx="448">
                  <c:v>3.2155701290459064E-3</c:v>
                </c:pt>
                <c:pt idx="449">
                  <c:v>2.9008543612159747E-3</c:v>
                </c:pt>
                <c:pt idx="450">
                  <c:v>2.8070175438596489E-3</c:v>
                </c:pt>
                <c:pt idx="451">
                  <c:v>2.6990080269199764E-3</c:v>
                </c:pt>
                <c:pt idx="452">
                  <c:v>2.712295740691133E-3</c:v>
                </c:pt>
                <c:pt idx="453">
                  <c:v>2.7377656099306226E-3</c:v>
                </c:pt>
                <c:pt idx="454">
                  <c:v>2.5263994549789941E-3</c:v>
                </c:pt>
                <c:pt idx="455">
                  <c:v>2.4244979708006112E-3</c:v>
                </c:pt>
                <c:pt idx="456">
                  <c:v>2.3014419238175754E-3</c:v>
                </c:pt>
                <c:pt idx="457">
                  <c:v>2.1354548309431591E-3</c:v>
                </c:pt>
                <c:pt idx="458">
                  <c:v>2.0859326263256393E-3</c:v>
                </c:pt>
                <c:pt idx="459">
                  <c:v>2.0223907547851209E-3</c:v>
                </c:pt>
                <c:pt idx="460">
                  <c:v>1.8712451987787663E-3</c:v>
                </c:pt>
                <c:pt idx="461">
                  <c:v>1.711360457156463E-3</c:v>
                </c:pt>
                <c:pt idx="462">
                  <c:v>1.4853462479404863E-3</c:v>
                </c:pt>
                <c:pt idx="463">
                  <c:v>1.5274257784214337E-3</c:v>
                </c:pt>
                <c:pt idx="464">
                  <c:v>1.3761790439071431E-3</c:v>
                </c:pt>
                <c:pt idx="465">
                  <c:v>1.2346010359913042E-3</c:v>
                </c:pt>
                <c:pt idx="466">
                  <c:v>1.2053270397842212E-3</c:v>
                </c:pt>
                <c:pt idx="467">
                  <c:v>1.2605074509136746E-3</c:v>
                </c:pt>
                <c:pt idx="468">
                  <c:v>1.1708521674957245E-3</c:v>
                </c:pt>
                <c:pt idx="469">
                  <c:v>1.0833012109047891E-3</c:v>
                </c:pt>
                <c:pt idx="470">
                  <c:v>1.0338799320772215E-3</c:v>
                </c:pt>
                <c:pt idx="471">
                  <c:v>9.4384427170691532E-4</c:v>
                </c:pt>
                <c:pt idx="472">
                  <c:v>9.6724605473000596E-4</c:v>
                </c:pt>
                <c:pt idx="473">
                  <c:v>9.6178870068004121E-4</c:v>
                </c:pt>
                <c:pt idx="474">
                  <c:v>9.2322062800725545E-4</c:v>
                </c:pt>
                <c:pt idx="475">
                  <c:v>8.9097598557667107E-4</c:v>
                </c:pt>
                <c:pt idx="476">
                  <c:v>8.628697015993544E-4</c:v>
                </c:pt>
                <c:pt idx="477">
                  <c:v>8.3975913732037798E-4</c:v>
                </c:pt>
                <c:pt idx="478">
                  <c:v>7.6991554988812161E-4</c:v>
                </c:pt>
                <c:pt idx="479">
                  <c:v>7.7293593115214583E-4</c:v>
                </c:pt>
                <c:pt idx="480">
                  <c:v>7.6356136193274143E-4</c:v>
                </c:pt>
                <c:pt idx="481">
                  <c:v>7.1722660275178962E-4</c:v>
                </c:pt>
                <c:pt idx="482">
                  <c:v>6.8552524501999082E-4</c:v>
                </c:pt>
                <c:pt idx="483">
                  <c:v>6.5336986396839433E-4</c:v>
                </c:pt>
                <c:pt idx="484">
                  <c:v>6.257660239258403E-4</c:v>
                </c:pt>
                <c:pt idx="485">
                  <c:v>6.0655330297758705E-4</c:v>
                </c:pt>
                <c:pt idx="486">
                  <c:v>5.7745293758558675E-4</c:v>
                </c:pt>
                <c:pt idx="487">
                  <c:v>5.7560418027433047E-4</c:v>
                </c:pt>
                <c:pt idx="488">
                  <c:v>5.585321774376937E-4</c:v>
                </c:pt>
                <c:pt idx="489">
                  <c:v>5.8117389272629462E-4</c:v>
                </c:pt>
                <c:pt idx="490">
                  <c:v>5.4226574119980173E-4</c:v>
                </c:pt>
                <c:pt idx="491">
                  <c:v>5.0613642850347253E-4</c:v>
                </c:pt>
                <c:pt idx="492">
                  <c:v>4.8275289840314395E-4</c:v>
                </c:pt>
                <c:pt idx="493">
                  <c:v>4.6874019613270886E-4</c:v>
                </c:pt>
                <c:pt idx="494">
                  <c:v>4.6351549127167483E-4</c:v>
                </c:pt>
                <c:pt idx="495">
                  <c:v>4.4634661694461342E-4</c:v>
                </c:pt>
                <c:pt idx="496">
                  <c:v>4.1709282672875911E-4</c:v>
                </c:pt>
                <c:pt idx="497">
                  <c:v>4.1837503137812733E-4</c:v>
                </c:pt>
                <c:pt idx="498">
                  <c:v>4.1774102937151581E-4</c:v>
                </c:pt>
                <c:pt idx="499">
                  <c:v>4.1248502500017937E-4</c:v>
                </c:pt>
                <c:pt idx="500">
                  <c:v>4.4229748544264363E-4</c:v>
                </c:pt>
                <c:pt idx="501">
                  <c:v>4.4461479494059026E-4</c:v>
                </c:pt>
                <c:pt idx="502">
                  <c:v>4.2289258528333803E-4</c:v>
                </c:pt>
                <c:pt idx="503">
                  <c:v>4.3401065298875516E-4</c:v>
                </c:pt>
                <c:pt idx="504">
                  <c:v>4.1388916525718833E-4</c:v>
                </c:pt>
                <c:pt idx="505">
                  <c:v>3.8785106519096665E-4</c:v>
                </c:pt>
                <c:pt idx="506">
                  <c:v>3.9845608329744543E-4</c:v>
                </c:pt>
                <c:pt idx="507">
                  <c:v>4.0400449252995694E-4</c:v>
                </c:pt>
                <c:pt idx="508">
                  <c:v>3.8108211103273252E-4</c:v>
                </c:pt>
                <c:pt idx="509">
                  <c:v>3.4282902511525103E-4</c:v>
                </c:pt>
                <c:pt idx="510">
                  <c:v>3.4932162602747995E-4</c:v>
                </c:pt>
                <c:pt idx="511">
                  <c:v>2.9899382079437024E-4</c:v>
                </c:pt>
                <c:pt idx="512">
                  <c:v>3.2011904967901579E-4</c:v>
                </c:pt>
                <c:pt idx="513">
                  <c:v>3.3501712068012828E-4</c:v>
                </c:pt>
                <c:pt idx="514">
                  <c:v>3.1636655182127455E-4</c:v>
                </c:pt>
                <c:pt idx="515">
                  <c:v>2.9354293174907773E-4</c:v>
                </c:pt>
                <c:pt idx="516">
                  <c:v>3.1348098868420708E-4</c:v>
                </c:pt>
                <c:pt idx="517">
                  <c:v>2.7983227284077112E-4</c:v>
                </c:pt>
                <c:pt idx="518">
                  <c:v>3.0124815654113162E-4</c:v>
                </c:pt>
                <c:pt idx="519">
                  <c:v>3.0329505176386444E-4</c:v>
                </c:pt>
                <c:pt idx="520">
                  <c:v>2.9352926035142228E-4</c:v>
                </c:pt>
                <c:pt idx="521">
                  <c:v>2.8407681797890615E-4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lavoro'!$I$2:$I$739</c:f>
              <c:numCache>
                <c:formatCode>General</c:formatCode>
                <c:ptCount val="524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  <c:pt idx="515">
                  <c:v>1049</c:v>
                </c:pt>
                <c:pt idx="516">
                  <c:v>1039</c:v>
                </c:pt>
                <c:pt idx="517">
                  <c:v>1006</c:v>
                </c:pt>
                <c:pt idx="518">
                  <c:v>967</c:v>
                </c:pt>
                <c:pt idx="519">
                  <c:v>967</c:v>
                </c:pt>
                <c:pt idx="520">
                  <c:v>911</c:v>
                </c:pt>
                <c:pt idx="521">
                  <c:v>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lavoro'!$J$2:$J$739</c:f>
              <c:numCache>
                <c:formatCode>General</c:formatCode>
                <c:ptCount val="524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lavoro'!$AI$2:$AI$739</c:f>
              <c:numCache>
                <c:formatCode>\+0;\-0;0</c:formatCode>
                <c:ptCount val="524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-2</c:v>
                </c:pt>
                <c:pt idx="35">
                  <c:v>9</c:v>
                </c:pt>
                <c:pt idx="36">
                  <c:v>2</c:v>
                </c:pt>
                <c:pt idx="37">
                  <c:v>10</c:v>
                </c:pt>
                <c:pt idx="38">
                  <c:v>8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13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-1</c:v>
                </c:pt>
                <c:pt idx="53">
                  <c:v>2</c:v>
                </c:pt>
                <c:pt idx="54">
                  <c:v>0</c:v>
                </c:pt>
                <c:pt idx="55">
                  <c:v>7</c:v>
                </c:pt>
                <c:pt idx="56">
                  <c:v>3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-15</c:v>
                </c:pt>
                <c:pt idx="61">
                  <c:v>-6</c:v>
                </c:pt>
                <c:pt idx="62">
                  <c:v>0</c:v>
                </c:pt>
                <c:pt idx="63">
                  <c:v>1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-8</c:v>
                </c:pt>
                <c:pt idx="68">
                  <c:v>-6</c:v>
                </c:pt>
                <c:pt idx="69">
                  <c:v>-1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2</c:v>
                </c:pt>
                <c:pt idx="74">
                  <c:v>-9</c:v>
                </c:pt>
                <c:pt idx="75">
                  <c:v>-4</c:v>
                </c:pt>
                <c:pt idx="76">
                  <c:v>-2</c:v>
                </c:pt>
                <c:pt idx="77">
                  <c:v>-4</c:v>
                </c:pt>
                <c:pt idx="78">
                  <c:v>3</c:v>
                </c:pt>
                <c:pt idx="79">
                  <c:v>-8</c:v>
                </c:pt>
                <c:pt idx="80">
                  <c:v>4</c:v>
                </c:pt>
                <c:pt idx="81">
                  <c:v>3</c:v>
                </c:pt>
                <c:pt idx="82">
                  <c:v>-5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-4</c:v>
                </c:pt>
                <c:pt idx="87">
                  <c:v>4</c:v>
                </c:pt>
                <c:pt idx="88">
                  <c:v>1</c:v>
                </c:pt>
                <c:pt idx="89">
                  <c:v>-6</c:v>
                </c:pt>
                <c:pt idx="90">
                  <c:v>-3</c:v>
                </c:pt>
                <c:pt idx="91">
                  <c:v>5</c:v>
                </c:pt>
                <c:pt idx="92">
                  <c:v>5</c:v>
                </c:pt>
                <c:pt idx="93">
                  <c:v>10</c:v>
                </c:pt>
                <c:pt idx="94">
                  <c:v>-2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5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-1</c:v>
                </c:pt>
                <c:pt idx="105">
                  <c:v>-3</c:v>
                </c:pt>
                <c:pt idx="106">
                  <c:v>5</c:v>
                </c:pt>
                <c:pt idx="107">
                  <c:v>2</c:v>
                </c:pt>
                <c:pt idx="108">
                  <c:v>-4</c:v>
                </c:pt>
                <c:pt idx="109">
                  <c:v>-3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-17</c:v>
                </c:pt>
                <c:pt idx="120">
                  <c:v>-4</c:v>
                </c:pt>
                <c:pt idx="121">
                  <c:v>-3</c:v>
                </c:pt>
                <c:pt idx="122">
                  <c:v>-4</c:v>
                </c:pt>
                <c:pt idx="123">
                  <c:v>0</c:v>
                </c:pt>
                <c:pt idx="124">
                  <c:v>-2</c:v>
                </c:pt>
                <c:pt idx="125">
                  <c:v>-9</c:v>
                </c:pt>
                <c:pt idx="126">
                  <c:v>-6</c:v>
                </c:pt>
                <c:pt idx="127">
                  <c:v>-5</c:v>
                </c:pt>
                <c:pt idx="128">
                  <c:v>-5</c:v>
                </c:pt>
                <c:pt idx="129">
                  <c:v>1</c:v>
                </c:pt>
                <c:pt idx="130">
                  <c:v>3</c:v>
                </c:pt>
                <c:pt idx="131">
                  <c:v>-5</c:v>
                </c:pt>
                <c:pt idx="132">
                  <c:v>-6</c:v>
                </c:pt>
                <c:pt idx="133">
                  <c:v>-5</c:v>
                </c:pt>
                <c:pt idx="134">
                  <c:v>4</c:v>
                </c:pt>
                <c:pt idx="135">
                  <c:v>-1</c:v>
                </c:pt>
                <c:pt idx="136">
                  <c:v>-3</c:v>
                </c:pt>
                <c:pt idx="137">
                  <c:v>0</c:v>
                </c:pt>
                <c:pt idx="138">
                  <c:v>-7</c:v>
                </c:pt>
                <c:pt idx="139">
                  <c:v>-4</c:v>
                </c:pt>
                <c:pt idx="140">
                  <c:v>-9</c:v>
                </c:pt>
                <c:pt idx="141">
                  <c:v>5</c:v>
                </c:pt>
                <c:pt idx="142">
                  <c:v>-5</c:v>
                </c:pt>
                <c:pt idx="143">
                  <c:v>-2</c:v>
                </c:pt>
                <c:pt idx="144">
                  <c:v>-1</c:v>
                </c:pt>
                <c:pt idx="145">
                  <c:v>-7</c:v>
                </c:pt>
                <c:pt idx="146">
                  <c:v>-5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-1</c:v>
                </c:pt>
                <c:pt idx="151">
                  <c:v>-1</c:v>
                </c:pt>
                <c:pt idx="152">
                  <c:v>-9</c:v>
                </c:pt>
                <c:pt idx="153">
                  <c:v>-6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-3</c:v>
                </c:pt>
                <c:pt idx="159">
                  <c:v>-8</c:v>
                </c:pt>
                <c:pt idx="160">
                  <c:v>-4</c:v>
                </c:pt>
                <c:pt idx="161">
                  <c:v>-8</c:v>
                </c:pt>
                <c:pt idx="162">
                  <c:v>1</c:v>
                </c:pt>
                <c:pt idx="163">
                  <c:v>-2</c:v>
                </c:pt>
                <c:pt idx="164">
                  <c:v>1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3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-1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7</c:v>
                </c:pt>
                <c:pt idx="182">
                  <c:v>3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5</c:v>
                </c:pt>
                <c:pt idx="187">
                  <c:v>2</c:v>
                </c:pt>
                <c:pt idx="188">
                  <c:v>-3</c:v>
                </c:pt>
                <c:pt idx="189">
                  <c:v>7</c:v>
                </c:pt>
                <c:pt idx="190">
                  <c:v>4</c:v>
                </c:pt>
                <c:pt idx="191">
                  <c:v>-4</c:v>
                </c:pt>
                <c:pt idx="192">
                  <c:v>7</c:v>
                </c:pt>
                <c:pt idx="193">
                  <c:v>3</c:v>
                </c:pt>
                <c:pt idx="194">
                  <c:v>2</c:v>
                </c:pt>
                <c:pt idx="195">
                  <c:v>9</c:v>
                </c:pt>
                <c:pt idx="196">
                  <c:v>-1</c:v>
                </c:pt>
                <c:pt idx="197">
                  <c:v>5</c:v>
                </c:pt>
                <c:pt idx="198">
                  <c:v>0</c:v>
                </c:pt>
                <c:pt idx="199">
                  <c:v>-2</c:v>
                </c:pt>
                <c:pt idx="200">
                  <c:v>-11</c:v>
                </c:pt>
                <c:pt idx="201">
                  <c:v>4</c:v>
                </c:pt>
                <c:pt idx="202">
                  <c:v>2</c:v>
                </c:pt>
                <c:pt idx="203">
                  <c:v>-4</c:v>
                </c:pt>
                <c:pt idx="204">
                  <c:v>-1</c:v>
                </c:pt>
                <c:pt idx="205">
                  <c:v>2</c:v>
                </c:pt>
                <c:pt idx="206">
                  <c:v>-8</c:v>
                </c:pt>
                <c:pt idx="207">
                  <c:v>3</c:v>
                </c:pt>
                <c:pt idx="208">
                  <c:v>-6</c:v>
                </c:pt>
                <c:pt idx="209">
                  <c:v>4</c:v>
                </c:pt>
                <c:pt idx="210">
                  <c:v>-4</c:v>
                </c:pt>
                <c:pt idx="211">
                  <c:v>-3</c:v>
                </c:pt>
                <c:pt idx="212">
                  <c:v>2</c:v>
                </c:pt>
                <c:pt idx="213">
                  <c:v>-4</c:v>
                </c:pt>
                <c:pt idx="214">
                  <c:v>-3</c:v>
                </c:pt>
                <c:pt idx="215">
                  <c:v>0</c:v>
                </c:pt>
                <c:pt idx="216">
                  <c:v>-8</c:v>
                </c:pt>
                <c:pt idx="217">
                  <c:v>-3</c:v>
                </c:pt>
                <c:pt idx="218">
                  <c:v>-7</c:v>
                </c:pt>
                <c:pt idx="219">
                  <c:v>-2</c:v>
                </c:pt>
                <c:pt idx="220">
                  <c:v>-4</c:v>
                </c:pt>
                <c:pt idx="221">
                  <c:v>-5</c:v>
                </c:pt>
                <c:pt idx="222">
                  <c:v>2</c:v>
                </c:pt>
                <c:pt idx="223">
                  <c:v>-8</c:v>
                </c:pt>
                <c:pt idx="224">
                  <c:v>-1</c:v>
                </c:pt>
                <c:pt idx="225">
                  <c:v>-4</c:v>
                </c:pt>
                <c:pt idx="226">
                  <c:v>-6</c:v>
                </c:pt>
                <c:pt idx="227">
                  <c:v>4</c:v>
                </c:pt>
                <c:pt idx="228">
                  <c:v>-6</c:v>
                </c:pt>
                <c:pt idx="229">
                  <c:v>-4</c:v>
                </c:pt>
                <c:pt idx="230">
                  <c:v>-1</c:v>
                </c:pt>
                <c:pt idx="231">
                  <c:v>-3</c:v>
                </c:pt>
                <c:pt idx="232">
                  <c:v>-5</c:v>
                </c:pt>
                <c:pt idx="233">
                  <c:v>5</c:v>
                </c:pt>
                <c:pt idx="234">
                  <c:v>-2</c:v>
                </c:pt>
                <c:pt idx="235">
                  <c:v>-4</c:v>
                </c:pt>
                <c:pt idx="236">
                  <c:v>-5</c:v>
                </c:pt>
                <c:pt idx="237">
                  <c:v>-7</c:v>
                </c:pt>
                <c:pt idx="238">
                  <c:v>-5</c:v>
                </c:pt>
                <c:pt idx="239">
                  <c:v>-8</c:v>
                </c:pt>
                <c:pt idx="240">
                  <c:v>-1</c:v>
                </c:pt>
                <c:pt idx="241">
                  <c:v>-7</c:v>
                </c:pt>
                <c:pt idx="242">
                  <c:v>-6</c:v>
                </c:pt>
                <c:pt idx="243">
                  <c:v>-3</c:v>
                </c:pt>
                <c:pt idx="244">
                  <c:v>-9</c:v>
                </c:pt>
                <c:pt idx="245">
                  <c:v>-1</c:v>
                </c:pt>
                <c:pt idx="246">
                  <c:v>-1</c:v>
                </c:pt>
                <c:pt idx="247">
                  <c:v>0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-3</c:v>
                </c:pt>
                <c:pt idx="252">
                  <c:v>-1</c:v>
                </c:pt>
                <c:pt idx="253">
                  <c:v>0</c:v>
                </c:pt>
                <c:pt idx="254">
                  <c:v>5</c:v>
                </c:pt>
                <c:pt idx="255">
                  <c:v>4</c:v>
                </c:pt>
                <c:pt idx="256">
                  <c:v>-8</c:v>
                </c:pt>
                <c:pt idx="257">
                  <c:v>-5</c:v>
                </c:pt>
                <c:pt idx="258">
                  <c:v>2</c:v>
                </c:pt>
                <c:pt idx="259">
                  <c:v>-1</c:v>
                </c:pt>
                <c:pt idx="260">
                  <c:v>-5</c:v>
                </c:pt>
                <c:pt idx="261">
                  <c:v>-2</c:v>
                </c:pt>
                <c:pt idx="262">
                  <c:v>-2</c:v>
                </c:pt>
                <c:pt idx="263">
                  <c:v>-1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-4</c:v>
                </c:pt>
                <c:pt idx="268">
                  <c:v>-3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-4</c:v>
                </c:pt>
                <c:pt idx="273">
                  <c:v>-2</c:v>
                </c:pt>
                <c:pt idx="274">
                  <c:v>1</c:v>
                </c:pt>
                <c:pt idx="275">
                  <c:v>-2</c:v>
                </c:pt>
                <c:pt idx="276">
                  <c:v>-2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-2</c:v>
                </c:pt>
                <c:pt idx="283">
                  <c:v>-1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-2</c:v>
                </c:pt>
                <c:pt idx="291">
                  <c:v>1</c:v>
                </c:pt>
                <c:pt idx="292">
                  <c:v>-1</c:v>
                </c:pt>
                <c:pt idx="293">
                  <c:v>-1</c:v>
                </c:pt>
                <c:pt idx="294">
                  <c:v>2</c:v>
                </c:pt>
                <c:pt idx="295">
                  <c:v>-1</c:v>
                </c:pt>
                <c:pt idx="296">
                  <c:v>6</c:v>
                </c:pt>
                <c:pt idx="297">
                  <c:v>2</c:v>
                </c:pt>
                <c:pt idx="298">
                  <c:v>-1</c:v>
                </c:pt>
                <c:pt idx="299">
                  <c:v>2</c:v>
                </c:pt>
                <c:pt idx="300">
                  <c:v>-4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-2</c:v>
                </c:pt>
                <c:pt idx="307">
                  <c:v>4</c:v>
                </c:pt>
                <c:pt idx="308">
                  <c:v>4</c:v>
                </c:pt>
                <c:pt idx="309">
                  <c:v>2</c:v>
                </c:pt>
                <c:pt idx="310">
                  <c:v>5</c:v>
                </c:pt>
                <c:pt idx="311">
                  <c:v>7</c:v>
                </c:pt>
                <c:pt idx="312">
                  <c:v>-2</c:v>
                </c:pt>
                <c:pt idx="313">
                  <c:v>-2</c:v>
                </c:pt>
                <c:pt idx="314">
                  <c:v>9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3</c:v>
                </c:pt>
                <c:pt idx="319">
                  <c:v>3</c:v>
                </c:pt>
                <c:pt idx="320">
                  <c:v>6</c:v>
                </c:pt>
                <c:pt idx="321">
                  <c:v>3</c:v>
                </c:pt>
                <c:pt idx="322">
                  <c:v>3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4</c:v>
                </c:pt>
                <c:pt idx="327">
                  <c:v>14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</c:v>
                </c:pt>
                <c:pt idx="335">
                  <c:v>-3</c:v>
                </c:pt>
                <c:pt idx="336">
                  <c:v>4</c:v>
                </c:pt>
                <c:pt idx="337">
                  <c:v>-3</c:v>
                </c:pt>
                <c:pt idx="338">
                  <c:v>2</c:v>
                </c:pt>
                <c:pt idx="339">
                  <c:v>3</c:v>
                </c:pt>
                <c:pt idx="340">
                  <c:v>0</c:v>
                </c:pt>
                <c:pt idx="341">
                  <c:v>-4</c:v>
                </c:pt>
                <c:pt idx="342">
                  <c:v>0</c:v>
                </c:pt>
                <c:pt idx="343">
                  <c:v>1</c:v>
                </c:pt>
                <c:pt idx="344">
                  <c:v>-9</c:v>
                </c:pt>
                <c:pt idx="345">
                  <c:v>-2</c:v>
                </c:pt>
                <c:pt idx="346">
                  <c:v>0</c:v>
                </c:pt>
                <c:pt idx="347">
                  <c:v>-3</c:v>
                </c:pt>
                <c:pt idx="348">
                  <c:v>-4</c:v>
                </c:pt>
                <c:pt idx="349">
                  <c:v>-1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-5</c:v>
                </c:pt>
                <c:pt idx="355">
                  <c:v>-6</c:v>
                </c:pt>
                <c:pt idx="356">
                  <c:v>2</c:v>
                </c:pt>
                <c:pt idx="357">
                  <c:v>-10</c:v>
                </c:pt>
                <c:pt idx="358">
                  <c:v>-2</c:v>
                </c:pt>
                <c:pt idx="359">
                  <c:v>-3</c:v>
                </c:pt>
                <c:pt idx="360">
                  <c:v>-4</c:v>
                </c:pt>
                <c:pt idx="361">
                  <c:v>-1</c:v>
                </c:pt>
                <c:pt idx="362">
                  <c:v>-2</c:v>
                </c:pt>
                <c:pt idx="363">
                  <c:v>-5</c:v>
                </c:pt>
                <c:pt idx="364">
                  <c:v>-2</c:v>
                </c:pt>
                <c:pt idx="365">
                  <c:v>-2</c:v>
                </c:pt>
                <c:pt idx="366">
                  <c:v>-6</c:v>
                </c:pt>
                <c:pt idx="367">
                  <c:v>-5</c:v>
                </c:pt>
                <c:pt idx="368">
                  <c:v>0</c:v>
                </c:pt>
                <c:pt idx="369">
                  <c:v>-1</c:v>
                </c:pt>
                <c:pt idx="370">
                  <c:v>0</c:v>
                </c:pt>
                <c:pt idx="371">
                  <c:v>-4</c:v>
                </c:pt>
                <c:pt idx="372">
                  <c:v>-5</c:v>
                </c:pt>
                <c:pt idx="373">
                  <c:v>2</c:v>
                </c:pt>
                <c:pt idx="374">
                  <c:v>1</c:v>
                </c:pt>
                <c:pt idx="375">
                  <c:v>-1</c:v>
                </c:pt>
                <c:pt idx="376">
                  <c:v>-3</c:v>
                </c:pt>
                <c:pt idx="377">
                  <c:v>2</c:v>
                </c:pt>
                <c:pt idx="378">
                  <c:v>0</c:v>
                </c:pt>
                <c:pt idx="379">
                  <c:v>2</c:v>
                </c:pt>
                <c:pt idx="380">
                  <c:v>0</c:v>
                </c:pt>
                <c:pt idx="381">
                  <c:v>-1</c:v>
                </c:pt>
                <c:pt idx="382">
                  <c:v>1</c:v>
                </c:pt>
                <c:pt idx="383">
                  <c:v>5</c:v>
                </c:pt>
                <c:pt idx="384">
                  <c:v>1</c:v>
                </c:pt>
                <c:pt idx="385">
                  <c:v>-1</c:v>
                </c:pt>
                <c:pt idx="386">
                  <c:v>-4</c:v>
                </c:pt>
                <c:pt idx="387">
                  <c:v>-2</c:v>
                </c:pt>
                <c:pt idx="388">
                  <c:v>0</c:v>
                </c:pt>
                <c:pt idx="389">
                  <c:v>-3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-2</c:v>
                </c:pt>
                <c:pt idx="394">
                  <c:v>-3</c:v>
                </c:pt>
                <c:pt idx="395">
                  <c:v>0</c:v>
                </c:pt>
                <c:pt idx="396">
                  <c:v>3</c:v>
                </c:pt>
                <c:pt idx="397">
                  <c:v>4</c:v>
                </c:pt>
                <c:pt idx="398">
                  <c:v>0</c:v>
                </c:pt>
                <c:pt idx="399">
                  <c:v>-3</c:v>
                </c:pt>
                <c:pt idx="400">
                  <c:v>2</c:v>
                </c:pt>
                <c:pt idx="401">
                  <c:v>4</c:v>
                </c:pt>
                <c:pt idx="402">
                  <c:v>-1</c:v>
                </c:pt>
                <c:pt idx="403">
                  <c:v>4</c:v>
                </c:pt>
                <c:pt idx="404">
                  <c:v>2</c:v>
                </c:pt>
                <c:pt idx="405">
                  <c:v>2</c:v>
                </c:pt>
                <c:pt idx="406">
                  <c:v>-3</c:v>
                </c:pt>
                <c:pt idx="407">
                  <c:v>3</c:v>
                </c:pt>
                <c:pt idx="408">
                  <c:v>0</c:v>
                </c:pt>
                <c:pt idx="409">
                  <c:v>0</c:v>
                </c:pt>
                <c:pt idx="410">
                  <c:v>-4</c:v>
                </c:pt>
                <c:pt idx="411">
                  <c:v>1</c:v>
                </c:pt>
                <c:pt idx="412">
                  <c:v>-4</c:v>
                </c:pt>
                <c:pt idx="413">
                  <c:v>0</c:v>
                </c:pt>
                <c:pt idx="414">
                  <c:v>-5</c:v>
                </c:pt>
                <c:pt idx="415">
                  <c:v>-2</c:v>
                </c:pt>
                <c:pt idx="416">
                  <c:v>4</c:v>
                </c:pt>
                <c:pt idx="417">
                  <c:v>1</c:v>
                </c:pt>
                <c:pt idx="418">
                  <c:v>1</c:v>
                </c:pt>
                <c:pt idx="419">
                  <c:v>-1</c:v>
                </c:pt>
                <c:pt idx="420">
                  <c:v>0</c:v>
                </c:pt>
                <c:pt idx="421">
                  <c:v>2</c:v>
                </c:pt>
                <c:pt idx="422">
                  <c:v>2</c:v>
                </c:pt>
                <c:pt idx="423">
                  <c:v>0</c:v>
                </c:pt>
                <c:pt idx="424">
                  <c:v>-1</c:v>
                </c:pt>
                <c:pt idx="425">
                  <c:v>-1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-2</c:v>
                </c:pt>
                <c:pt idx="431">
                  <c:v>2</c:v>
                </c:pt>
                <c:pt idx="432">
                  <c:v>1</c:v>
                </c:pt>
                <c:pt idx="433">
                  <c:v>0</c:v>
                </c:pt>
                <c:pt idx="434">
                  <c:v>2</c:v>
                </c:pt>
                <c:pt idx="435">
                  <c:v>-2</c:v>
                </c:pt>
                <c:pt idx="436">
                  <c:v>-2</c:v>
                </c:pt>
                <c:pt idx="437">
                  <c:v>4</c:v>
                </c:pt>
                <c:pt idx="438">
                  <c:v>4</c:v>
                </c:pt>
                <c:pt idx="439">
                  <c:v>-4</c:v>
                </c:pt>
                <c:pt idx="440">
                  <c:v>0</c:v>
                </c:pt>
                <c:pt idx="441">
                  <c:v>4</c:v>
                </c:pt>
                <c:pt idx="442">
                  <c:v>-4</c:v>
                </c:pt>
                <c:pt idx="443">
                  <c:v>7</c:v>
                </c:pt>
                <c:pt idx="444">
                  <c:v>6</c:v>
                </c:pt>
                <c:pt idx="445">
                  <c:v>2</c:v>
                </c:pt>
                <c:pt idx="446">
                  <c:v>4</c:v>
                </c:pt>
                <c:pt idx="447">
                  <c:v>6</c:v>
                </c:pt>
                <c:pt idx="448">
                  <c:v>3</c:v>
                </c:pt>
                <c:pt idx="449">
                  <c:v>-3</c:v>
                </c:pt>
                <c:pt idx="450">
                  <c:v>3</c:v>
                </c:pt>
                <c:pt idx="451">
                  <c:v>1</c:v>
                </c:pt>
                <c:pt idx="452">
                  <c:v>4</c:v>
                </c:pt>
                <c:pt idx="453">
                  <c:v>7</c:v>
                </c:pt>
                <c:pt idx="454">
                  <c:v>1</c:v>
                </c:pt>
                <c:pt idx="455">
                  <c:v>3</c:v>
                </c:pt>
                <c:pt idx="456">
                  <c:v>6</c:v>
                </c:pt>
                <c:pt idx="457">
                  <c:v>4</c:v>
                </c:pt>
                <c:pt idx="458">
                  <c:v>5</c:v>
                </c:pt>
                <c:pt idx="459">
                  <c:v>5</c:v>
                </c:pt>
                <c:pt idx="460">
                  <c:v>2</c:v>
                </c:pt>
                <c:pt idx="461">
                  <c:v>1</c:v>
                </c:pt>
                <c:pt idx="462">
                  <c:v>4</c:v>
                </c:pt>
                <c:pt idx="463">
                  <c:v>16</c:v>
                </c:pt>
                <c:pt idx="464">
                  <c:v>2</c:v>
                </c:pt>
                <c:pt idx="465">
                  <c:v>1</c:v>
                </c:pt>
                <c:pt idx="466">
                  <c:v>5</c:v>
                </c:pt>
                <c:pt idx="467">
                  <c:v>20</c:v>
                </c:pt>
                <c:pt idx="468">
                  <c:v>2</c:v>
                </c:pt>
                <c:pt idx="469">
                  <c:v>-2</c:v>
                </c:pt>
                <c:pt idx="470">
                  <c:v>2</c:v>
                </c:pt>
                <c:pt idx="471">
                  <c:v>-8</c:v>
                </c:pt>
                <c:pt idx="472">
                  <c:v>11</c:v>
                </c:pt>
                <c:pt idx="473">
                  <c:v>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-10</c:v>
                </c:pt>
                <c:pt idx="479">
                  <c:v>4</c:v>
                </c:pt>
                <c:pt idx="480">
                  <c:v>0</c:v>
                </c:pt>
                <c:pt idx="481">
                  <c:v>-6</c:v>
                </c:pt>
                <c:pt idx="482">
                  <c:v>-3</c:v>
                </c:pt>
                <c:pt idx="483">
                  <c:v>-5</c:v>
                </c:pt>
                <c:pt idx="484">
                  <c:v>-5</c:v>
                </c:pt>
                <c:pt idx="485">
                  <c:v>-1</c:v>
                </c:pt>
                <c:pt idx="486">
                  <c:v>-4</c:v>
                </c:pt>
                <c:pt idx="487">
                  <c:v>1</c:v>
                </c:pt>
                <c:pt idx="488">
                  <c:v>-1</c:v>
                </c:pt>
                <c:pt idx="489">
                  <c:v>8</c:v>
                </c:pt>
                <c:pt idx="490">
                  <c:v>-8</c:v>
                </c:pt>
                <c:pt idx="491">
                  <c:v>-7</c:v>
                </c:pt>
                <c:pt idx="492">
                  <c:v>-5</c:v>
                </c:pt>
                <c:pt idx="493">
                  <c:v>-1</c:v>
                </c:pt>
                <c:pt idx="494">
                  <c:v>0</c:v>
                </c:pt>
                <c:pt idx="495">
                  <c:v>-3</c:v>
                </c:pt>
                <c:pt idx="496">
                  <c:v>-9</c:v>
                </c:pt>
                <c:pt idx="497">
                  <c:v>0</c:v>
                </c:pt>
                <c:pt idx="498">
                  <c:v>1</c:v>
                </c:pt>
                <c:pt idx="499">
                  <c:v>-1</c:v>
                </c:pt>
                <c:pt idx="500">
                  <c:v>0</c:v>
                </c:pt>
                <c:pt idx="501">
                  <c:v>1</c:v>
                </c:pt>
                <c:pt idx="502">
                  <c:v>-5</c:v>
                </c:pt>
                <c:pt idx="503">
                  <c:v>-1</c:v>
                </c:pt>
                <c:pt idx="504">
                  <c:v>-6</c:v>
                </c:pt>
                <c:pt idx="505">
                  <c:v>-7</c:v>
                </c:pt>
                <c:pt idx="506">
                  <c:v>2</c:v>
                </c:pt>
                <c:pt idx="507">
                  <c:v>1</c:v>
                </c:pt>
                <c:pt idx="508">
                  <c:v>-6</c:v>
                </c:pt>
                <c:pt idx="509">
                  <c:v>-9</c:v>
                </c:pt>
                <c:pt idx="510">
                  <c:v>-4</c:v>
                </c:pt>
                <c:pt idx="511">
                  <c:v>-12</c:v>
                </c:pt>
                <c:pt idx="512">
                  <c:v>5</c:v>
                </c:pt>
                <c:pt idx="513">
                  <c:v>3</c:v>
                </c:pt>
                <c:pt idx="514">
                  <c:v>-4</c:v>
                </c:pt>
                <c:pt idx="515">
                  <c:v>-6</c:v>
                </c:pt>
                <c:pt idx="516">
                  <c:v>5</c:v>
                </c:pt>
                <c:pt idx="517">
                  <c:v>-7</c:v>
                </c:pt>
                <c:pt idx="518">
                  <c:v>2</c:v>
                </c:pt>
                <c:pt idx="519">
                  <c:v>0</c:v>
                </c:pt>
                <c:pt idx="520">
                  <c:v>-2</c:v>
                </c:pt>
                <c:pt idx="521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lavoro'!$J$2:$J$739</c:f>
              <c:numCache>
                <c:formatCode>General</c:formatCode>
                <c:ptCount val="524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lavoro'!$J$2:$J$739</c:f>
              <c:numCache>
                <c:formatCode>General</c:formatCode>
                <c:ptCount val="524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lavoro'!$I$2:$I$739</c:f>
              <c:numCache>
                <c:formatCode>General</c:formatCode>
                <c:ptCount val="524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  <c:pt idx="515">
                  <c:v>1049</c:v>
                </c:pt>
                <c:pt idx="516">
                  <c:v>1039</c:v>
                </c:pt>
                <c:pt idx="517">
                  <c:v>1006</c:v>
                </c:pt>
                <c:pt idx="518">
                  <c:v>967</c:v>
                </c:pt>
                <c:pt idx="519">
                  <c:v>967</c:v>
                </c:pt>
                <c:pt idx="520">
                  <c:v>911</c:v>
                </c:pt>
                <c:pt idx="521">
                  <c:v>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lavoro'!$N$2:$N$739</c:f>
              <c:numCache>
                <c:formatCode>General</c:formatCode>
                <c:ptCount val="524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  <c:pt idx="508">
                  <c:v>497477</c:v>
                </c:pt>
                <c:pt idx="509">
                  <c:v>502103</c:v>
                </c:pt>
                <c:pt idx="510">
                  <c:v>523552</c:v>
                </c:pt>
                <c:pt idx="511">
                  <c:v>530734</c:v>
                </c:pt>
                <c:pt idx="512">
                  <c:v>534868</c:v>
                </c:pt>
                <c:pt idx="513">
                  <c:v>540517</c:v>
                </c:pt>
                <c:pt idx="514">
                  <c:v>544197</c:v>
                </c:pt>
                <c:pt idx="515">
                  <c:v>548568</c:v>
                </c:pt>
                <c:pt idx="516">
                  <c:v>552375</c:v>
                </c:pt>
                <c:pt idx="517">
                  <c:v>554719</c:v>
                </c:pt>
                <c:pt idx="518">
                  <c:v>570098</c:v>
                </c:pt>
                <c:pt idx="519">
                  <c:v>574273</c:v>
                </c:pt>
                <c:pt idx="520">
                  <c:v>578687</c:v>
                </c:pt>
                <c:pt idx="521">
                  <c:v>583196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lavoro'!$O$2:$O$739</c:f>
              <c:numCache>
                <c:formatCode>General</c:formatCode>
                <c:ptCount val="524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  <c:pt idx="508">
                  <c:v>9281</c:v>
                </c:pt>
                <c:pt idx="509">
                  <c:v>9310</c:v>
                </c:pt>
                <c:pt idx="510">
                  <c:v>9348</c:v>
                </c:pt>
                <c:pt idx="511">
                  <c:v>9379</c:v>
                </c:pt>
                <c:pt idx="512">
                  <c:v>9395</c:v>
                </c:pt>
                <c:pt idx="513">
                  <c:v>9424</c:v>
                </c:pt>
                <c:pt idx="514">
                  <c:v>9429</c:v>
                </c:pt>
                <c:pt idx="515">
                  <c:v>9465</c:v>
                </c:pt>
                <c:pt idx="516">
                  <c:v>9498</c:v>
                </c:pt>
                <c:pt idx="517">
                  <c:v>9534</c:v>
                </c:pt>
                <c:pt idx="518">
                  <c:v>9552</c:v>
                </c:pt>
                <c:pt idx="519">
                  <c:v>9580</c:v>
                </c:pt>
                <c:pt idx="520">
                  <c:v>9602</c:v>
                </c:pt>
                <c:pt idx="521">
                  <c:v>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lavoro'!$BB$2:$BB$739</c:f>
              <c:numCache>
                <c:formatCode>0.0%</c:formatCode>
                <c:ptCount val="524"/>
                <c:pt idx="0">
                  <c:v>4.4954632939235635E-2</c:v>
                </c:pt>
                <c:pt idx="1">
                  <c:v>4.3701106015646078E-2</c:v>
                </c:pt>
                <c:pt idx="2">
                  <c:v>4.5023696682464455E-2</c:v>
                </c:pt>
                <c:pt idx="3">
                  <c:v>4.5957557609686242E-2</c:v>
                </c:pt>
                <c:pt idx="4">
                  <c:v>4.9814316813932641E-2</c:v>
                </c:pt>
                <c:pt idx="5">
                  <c:v>4.9456725365305355E-2</c:v>
                </c:pt>
                <c:pt idx="6">
                  <c:v>4.9270072992700732E-2</c:v>
                </c:pt>
                <c:pt idx="7">
                  <c:v>4.8236820379761763E-2</c:v>
                </c:pt>
                <c:pt idx="8">
                  <c:v>4.7176308539944901E-2</c:v>
                </c:pt>
                <c:pt idx="9">
                  <c:v>4.6904523730132264E-2</c:v>
                </c:pt>
                <c:pt idx="10">
                  <c:v>4.5836023240800515E-2</c:v>
                </c:pt>
                <c:pt idx="11">
                  <c:v>4.6497080900750623E-2</c:v>
                </c:pt>
                <c:pt idx="12">
                  <c:v>4.7350392907515616E-2</c:v>
                </c:pt>
                <c:pt idx="13">
                  <c:v>4.8192771084337352E-2</c:v>
                </c:pt>
                <c:pt idx="14">
                  <c:v>4.8639042185015434E-2</c:v>
                </c:pt>
                <c:pt idx="15">
                  <c:v>4.6942940811074627E-2</c:v>
                </c:pt>
                <c:pt idx="16">
                  <c:v>4.598092643051771E-2</c:v>
                </c:pt>
                <c:pt idx="17">
                  <c:v>4.5802147738366418E-2</c:v>
                </c:pt>
                <c:pt idx="18">
                  <c:v>4.686265212581002E-2</c:v>
                </c:pt>
                <c:pt idx="19">
                  <c:v>4.6794677955851224E-2</c:v>
                </c:pt>
                <c:pt idx="20">
                  <c:v>4.6990572878897754E-2</c:v>
                </c:pt>
                <c:pt idx="21">
                  <c:v>4.6414369943781709E-2</c:v>
                </c:pt>
                <c:pt idx="22">
                  <c:v>4.4528597545050924E-2</c:v>
                </c:pt>
                <c:pt idx="23">
                  <c:v>4.2957659548203929E-2</c:v>
                </c:pt>
                <c:pt idx="24">
                  <c:v>4.3617210155648935E-2</c:v>
                </c:pt>
                <c:pt idx="25">
                  <c:v>4.437446321213856E-2</c:v>
                </c:pt>
                <c:pt idx="26">
                  <c:v>4.5293315143246929E-2</c:v>
                </c:pt>
                <c:pt idx="27">
                  <c:v>4.7181211579887562E-2</c:v>
                </c:pt>
                <c:pt idx="28">
                  <c:v>4.8128342245989303E-2</c:v>
                </c:pt>
                <c:pt idx="29">
                  <c:v>4.8639815437854464E-2</c:v>
                </c:pt>
                <c:pt idx="30">
                  <c:v>4.9820755584152956E-2</c:v>
                </c:pt>
                <c:pt idx="31">
                  <c:v>4.949022010239356E-2</c:v>
                </c:pt>
                <c:pt idx="32">
                  <c:v>4.8875486870209824E-2</c:v>
                </c:pt>
                <c:pt idx="33">
                  <c:v>4.9027081243731195E-2</c:v>
                </c:pt>
                <c:pt idx="34">
                  <c:v>4.8044478527607362E-2</c:v>
                </c:pt>
                <c:pt idx="35">
                  <c:v>4.758776731625429E-2</c:v>
                </c:pt>
                <c:pt idx="36">
                  <c:v>4.5654813529921942E-2</c:v>
                </c:pt>
                <c:pt idx="37">
                  <c:v>4.4057241287928976E-2</c:v>
                </c:pt>
                <c:pt idx="38">
                  <c:v>4.563333439928368E-2</c:v>
                </c:pt>
                <c:pt idx="39">
                  <c:v>4.6138601597820031E-2</c:v>
                </c:pt>
                <c:pt idx="40">
                  <c:v>4.6066577101059859E-2</c:v>
                </c:pt>
                <c:pt idx="41">
                  <c:v>4.5108913155337028E-2</c:v>
                </c:pt>
                <c:pt idx="42">
                  <c:v>4.3518569013470031E-2</c:v>
                </c:pt>
                <c:pt idx="43">
                  <c:v>4.3250566686641831E-2</c:v>
                </c:pt>
                <c:pt idx="44">
                  <c:v>4.1810022438294688E-2</c:v>
                </c:pt>
                <c:pt idx="45">
                  <c:v>4.0763748434941731E-2</c:v>
                </c:pt>
                <c:pt idx="46">
                  <c:v>4.0122810690112344E-2</c:v>
                </c:pt>
                <c:pt idx="47">
                  <c:v>3.875500660088161E-2</c:v>
                </c:pt>
                <c:pt idx="48">
                  <c:v>3.7998624484181572E-2</c:v>
                </c:pt>
                <c:pt idx="49">
                  <c:v>3.6612326700964898E-2</c:v>
                </c:pt>
                <c:pt idx="50">
                  <c:v>3.5556532688425638E-2</c:v>
                </c:pt>
                <c:pt idx="51">
                  <c:v>3.4894256906556648E-2</c:v>
                </c:pt>
                <c:pt idx="52">
                  <c:v>3.4595042255641931E-2</c:v>
                </c:pt>
                <c:pt idx="53">
                  <c:v>3.3965942108941119E-2</c:v>
                </c:pt>
                <c:pt idx="54">
                  <c:v>3.3115437109403061E-2</c:v>
                </c:pt>
                <c:pt idx="55">
                  <c:v>3.199943860634024E-2</c:v>
                </c:pt>
                <c:pt idx="56">
                  <c:v>3.059436097262162E-2</c:v>
                </c:pt>
                <c:pt idx="57">
                  <c:v>2.9651114610093645E-2</c:v>
                </c:pt>
                <c:pt idx="58">
                  <c:v>2.8704245497691957E-2</c:v>
                </c:pt>
                <c:pt idx="59">
                  <c:v>2.8186352880987402E-2</c:v>
                </c:pt>
                <c:pt idx="60">
                  <c:v>2.7839713594824608E-2</c:v>
                </c:pt>
                <c:pt idx="61">
                  <c:v>2.6688176999308595E-2</c:v>
                </c:pt>
                <c:pt idx="62">
                  <c:v>2.5748107198654009E-2</c:v>
                </c:pt>
                <c:pt idx="63">
                  <c:v>2.4844537443635614E-2</c:v>
                </c:pt>
                <c:pt idx="64">
                  <c:v>2.3791295303855431E-2</c:v>
                </c:pt>
                <c:pt idx="65">
                  <c:v>2.2918529240637461E-2</c:v>
                </c:pt>
                <c:pt idx="66">
                  <c:v>2.2101302298255677E-2</c:v>
                </c:pt>
                <c:pt idx="67">
                  <c:v>2.1986824478296297E-2</c:v>
                </c:pt>
                <c:pt idx="68">
                  <c:v>2.1385357895452383E-2</c:v>
                </c:pt>
                <c:pt idx="69">
                  <c:v>2.1155191903967273E-2</c:v>
                </c:pt>
                <c:pt idx="70">
                  <c:v>2.0420077752862659E-2</c:v>
                </c:pt>
                <c:pt idx="71">
                  <c:v>1.9341068014561456E-2</c:v>
                </c:pt>
                <c:pt idx="72">
                  <c:v>1.8596055930319714E-2</c:v>
                </c:pt>
                <c:pt idx="73">
                  <c:v>1.821204757641642E-2</c:v>
                </c:pt>
                <c:pt idx="74">
                  <c:v>1.8026901294498382E-2</c:v>
                </c:pt>
                <c:pt idx="75">
                  <c:v>1.7583020538464417E-2</c:v>
                </c:pt>
                <c:pt idx="76">
                  <c:v>1.6872600177217683E-2</c:v>
                </c:pt>
                <c:pt idx="77">
                  <c:v>1.5950711085135398E-2</c:v>
                </c:pt>
                <c:pt idx="78">
                  <c:v>1.5363448750286631E-2</c:v>
                </c:pt>
                <c:pt idx="79">
                  <c:v>1.48679795072668E-2</c:v>
                </c:pt>
                <c:pt idx="80">
                  <c:v>1.483514533473719E-2</c:v>
                </c:pt>
                <c:pt idx="81">
                  <c:v>1.4871241108946219E-2</c:v>
                </c:pt>
                <c:pt idx="82">
                  <c:v>1.4345119174836222E-2</c:v>
                </c:pt>
                <c:pt idx="83">
                  <c:v>1.3835263835263836E-2</c:v>
                </c:pt>
                <c:pt idx="84">
                  <c:v>1.3439238936240426E-2</c:v>
                </c:pt>
                <c:pt idx="85">
                  <c:v>1.3194577694504328E-2</c:v>
                </c:pt>
                <c:pt idx="86">
                  <c:v>1.3313243528909079E-2</c:v>
                </c:pt>
                <c:pt idx="87">
                  <c:v>1.3401624709873237E-2</c:v>
                </c:pt>
                <c:pt idx="88">
                  <c:v>1.372609842022467E-2</c:v>
                </c:pt>
                <c:pt idx="89">
                  <c:v>1.3828469992658418E-2</c:v>
                </c:pt>
                <c:pt idx="90">
                  <c:v>1.35470247441659E-2</c:v>
                </c:pt>
                <c:pt idx="91">
                  <c:v>1.3241638545982658E-2</c:v>
                </c:pt>
                <c:pt idx="92">
                  <c:v>1.3179832429352299E-2</c:v>
                </c:pt>
                <c:pt idx="93">
                  <c:v>1.3361256544502619E-2</c:v>
                </c:pt>
                <c:pt idx="94">
                  <c:v>1.3682455177271173E-2</c:v>
                </c:pt>
                <c:pt idx="95">
                  <c:v>1.3957810043088485E-2</c:v>
                </c:pt>
                <c:pt idx="96">
                  <c:v>1.3947786241131901E-2</c:v>
                </c:pt>
                <c:pt idx="97">
                  <c:v>1.3675078552654981E-2</c:v>
                </c:pt>
                <c:pt idx="98">
                  <c:v>1.3873598269697295E-2</c:v>
                </c:pt>
                <c:pt idx="99">
                  <c:v>1.3839571987787487E-2</c:v>
                </c:pt>
                <c:pt idx="100">
                  <c:v>1.3741276499689621E-2</c:v>
                </c:pt>
                <c:pt idx="101">
                  <c:v>1.3631946693813336E-2</c:v>
                </c:pt>
                <c:pt idx="102">
                  <c:v>1.3735612265372758E-2</c:v>
                </c:pt>
                <c:pt idx="103">
                  <c:v>1.3903455694500471E-2</c:v>
                </c:pt>
                <c:pt idx="104">
                  <c:v>1.3908953172897361E-2</c:v>
                </c:pt>
                <c:pt idx="105">
                  <c:v>1.3883231794507371E-2</c:v>
                </c:pt>
                <c:pt idx="106">
                  <c:v>1.374684666257585E-2</c:v>
                </c:pt>
                <c:pt idx="107">
                  <c:v>1.3563584541872746E-2</c:v>
                </c:pt>
                <c:pt idx="108">
                  <c:v>1.3501312857722669E-2</c:v>
                </c:pt>
                <c:pt idx="109">
                  <c:v>1.3515617956346766E-2</c:v>
                </c:pt>
                <c:pt idx="110">
                  <c:v>1.3481819358178054E-2</c:v>
                </c:pt>
                <c:pt idx="111">
                  <c:v>1.3377659149391851E-2</c:v>
                </c:pt>
                <c:pt idx="112">
                  <c:v>1.3112911905289482E-2</c:v>
                </c:pt>
                <c:pt idx="113">
                  <c:v>1.3020772163891041E-2</c:v>
                </c:pt>
                <c:pt idx="114">
                  <c:v>1.2934813814722565E-2</c:v>
                </c:pt>
                <c:pt idx="115">
                  <c:v>1.2778223071706023E-2</c:v>
                </c:pt>
                <c:pt idx="116">
                  <c:v>1.2752895427788452E-2</c:v>
                </c:pt>
                <c:pt idx="117">
                  <c:v>1.2643704362229972E-2</c:v>
                </c:pt>
                <c:pt idx="118">
                  <c:v>1.2465781317164771E-2</c:v>
                </c:pt>
                <c:pt idx="119">
                  <c:v>1.2126020793880102E-2</c:v>
                </c:pt>
                <c:pt idx="120">
                  <c:v>1.177336276674025E-2</c:v>
                </c:pt>
                <c:pt idx="121">
                  <c:v>1.1470820684408399E-2</c:v>
                </c:pt>
                <c:pt idx="122">
                  <c:v>1.1234138850723349E-2</c:v>
                </c:pt>
                <c:pt idx="123">
                  <c:v>1.1251634774857711E-2</c:v>
                </c:pt>
                <c:pt idx="124">
                  <c:v>1.1091525030285885E-2</c:v>
                </c:pt>
                <c:pt idx="125">
                  <c:v>1.0883745738400882E-2</c:v>
                </c:pt>
                <c:pt idx="126">
                  <c:v>1.0557020813026776E-2</c:v>
                </c:pt>
                <c:pt idx="127">
                  <c:v>1.017524831601781E-2</c:v>
                </c:pt>
                <c:pt idx="128">
                  <c:v>9.9659526173925383E-3</c:v>
                </c:pt>
                <c:pt idx="129">
                  <c:v>9.7206719697076737E-3</c:v>
                </c:pt>
                <c:pt idx="130">
                  <c:v>9.6668356426720739E-3</c:v>
                </c:pt>
                <c:pt idx="131">
                  <c:v>9.3643189331540314E-3</c:v>
                </c:pt>
                <c:pt idx="132">
                  <c:v>8.9077235120686403E-3</c:v>
                </c:pt>
                <c:pt idx="133">
                  <c:v>8.5695862886619387E-3</c:v>
                </c:pt>
                <c:pt idx="134">
                  <c:v>8.4575945606058505E-3</c:v>
                </c:pt>
                <c:pt idx="135">
                  <c:v>8.3364884865590478E-3</c:v>
                </c:pt>
                <c:pt idx="136">
                  <c:v>8.1993083763311006E-3</c:v>
                </c:pt>
                <c:pt idx="137">
                  <c:v>8.2149018319231087E-3</c:v>
                </c:pt>
                <c:pt idx="138">
                  <c:v>7.9276896544672494E-3</c:v>
                </c:pt>
                <c:pt idx="139">
                  <c:v>7.575500220810545E-3</c:v>
                </c:pt>
                <c:pt idx="140">
                  <c:v>7.2799918734974432E-3</c:v>
                </c:pt>
                <c:pt idx="141">
                  <c:v>6.9815333715944772E-3</c:v>
                </c:pt>
                <c:pt idx="142">
                  <c:v>6.7775392215589014E-3</c:v>
                </c:pt>
                <c:pt idx="143">
                  <c:v>6.638029397946171E-3</c:v>
                </c:pt>
                <c:pt idx="144">
                  <c:v>6.5929505629108041E-3</c:v>
                </c:pt>
                <c:pt idx="145">
                  <c:v>6.3595232693154672E-3</c:v>
                </c:pt>
                <c:pt idx="146">
                  <c:v>6.2900609058751562E-3</c:v>
                </c:pt>
                <c:pt idx="147">
                  <c:v>6.15857333006642E-3</c:v>
                </c:pt>
                <c:pt idx="148">
                  <c:v>5.9899595611760904E-3</c:v>
                </c:pt>
                <c:pt idx="149">
                  <c:v>5.7065842674468292E-3</c:v>
                </c:pt>
                <c:pt idx="150">
                  <c:v>5.6240905098388812E-3</c:v>
                </c:pt>
                <c:pt idx="151">
                  <c:v>5.6065239551478085E-3</c:v>
                </c:pt>
                <c:pt idx="152">
                  <c:v>5.5272717803153603E-3</c:v>
                </c:pt>
                <c:pt idx="153">
                  <c:v>5.2743916284440865E-3</c:v>
                </c:pt>
                <c:pt idx="154">
                  <c:v>5.1324813672826933E-3</c:v>
                </c:pt>
                <c:pt idx="155">
                  <c:v>5.0895503156809692E-3</c:v>
                </c:pt>
                <c:pt idx="156">
                  <c:v>5.0252868841937724E-3</c:v>
                </c:pt>
                <c:pt idx="157">
                  <c:v>4.9875949561347414E-3</c:v>
                </c:pt>
                <c:pt idx="158">
                  <c:v>5.0285845394925531E-3</c:v>
                </c:pt>
                <c:pt idx="159">
                  <c:v>4.9333959796314872E-3</c:v>
                </c:pt>
                <c:pt idx="160">
                  <c:v>4.8990789731530471E-3</c:v>
                </c:pt>
                <c:pt idx="161">
                  <c:v>4.8531772259465585E-3</c:v>
                </c:pt>
                <c:pt idx="162">
                  <c:v>4.838790553076267E-3</c:v>
                </c:pt>
                <c:pt idx="163">
                  <c:v>4.8878235139892881E-3</c:v>
                </c:pt>
                <c:pt idx="164">
                  <c:v>4.9189400958913479E-3</c:v>
                </c:pt>
                <c:pt idx="165">
                  <c:v>5.1137420194632124E-3</c:v>
                </c:pt>
                <c:pt idx="166">
                  <c:v>5.1751395682031517E-3</c:v>
                </c:pt>
                <c:pt idx="167">
                  <c:v>5.2240181918751152E-3</c:v>
                </c:pt>
                <c:pt idx="168">
                  <c:v>5.1865760646854107E-3</c:v>
                </c:pt>
                <c:pt idx="169">
                  <c:v>5.1533846846517966E-3</c:v>
                </c:pt>
                <c:pt idx="170">
                  <c:v>5.1653142787937509E-3</c:v>
                </c:pt>
                <c:pt idx="171">
                  <c:v>5.2822315619365772E-3</c:v>
                </c:pt>
                <c:pt idx="172">
                  <c:v>5.4412780396985074E-3</c:v>
                </c:pt>
                <c:pt idx="173">
                  <c:v>5.5902329363371117E-3</c:v>
                </c:pt>
                <c:pt idx="174">
                  <c:v>5.5409740449110529E-3</c:v>
                </c:pt>
                <c:pt idx="175">
                  <c:v>5.5116152407113598E-3</c:v>
                </c:pt>
                <c:pt idx="176">
                  <c:v>5.4178837275040042E-3</c:v>
                </c:pt>
                <c:pt idx="177">
                  <c:v>5.5068014856647415E-3</c:v>
                </c:pt>
                <c:pt idx="178">
                  <c:v>5.6684784825022866E-3</c:v>
                </c:pt>
                <c:pt idx="179">
                  <c:v>5.8509712960278341E-3</c:v>
                </c:pt>
                <c:pt idx="180">
                  <c:v>5.8509712960278341E-3</c:v>
                </c:pt>
                <c:pt idx="181">
                  <c:v>5.9211017499124184E-3</c:v>
                </c:pt>
                <c:pt idx="182">
                  <c:v>5.9234343376756652E-3</c:v>
                </c:pt>
                <c:pt idx="183">
                  <c:v>5.9334076896510723E-3</c:v>
                </c:pt>
                <c:pt idx="184">
                  <c:v>5.9333149441851826E-3</c:v>
                </c:pt>
                <c:pt idx="185">
                  <c:v>6.3082124305928709E-3</c:v>
                </c:pt>
                <c:pt idx="186">
                  <c:v>6.5881435691810767E-3</c:v>
                </c:pt>
                <c:pt idx="187">
                  <c:v>6.8866857409009248E-3</c:v>
                </c:pt>
                <c:pt idx="188">
                  <c:v>7.0693591256493112E-3</c:v>
                </c:pt>
                <c:pt idx="189">
                  <c:v>7.025017384590956E-3</c:v>
                </c:pt>
                <c:pt idx="190">
                  <c:v>7.1522445122679731E-3</c:v>
                </c:pt>
                <c:pt idx="191">
                  <c:v>7.0994297798421509E-3</c:v>
                </c:pt>
                <c:pt idx="192">
                  <c:v>7.0728790746808091E-3</c:v>
                </c:pt>
                <c:pt idx="193">
                  <c:v>7.2762357606997981E-3</c:v>
                </c:pt>
                <c:pt idx="194">
                  <c:v>7.3552367698340041E-3</c:v>
                </c:pt>
                <c:pt idx="195">
                  <c:v>7.4269248332222357E-3</c:v>
                </c:pt>
                <c:pt idx="196">
                  <c:v>7.303110333223943E-3</c:v>
                </c:pt>
                <c:pt idx="197">
                  <c:v>7.2358451042965092E-3</c:v>
                </c:pt>
                <c:pt idx="198">
                  <c:v>7.218306241137667E-3</c:v>
                </c:pt>
                <c:pt idx="199">
                  <c:v>7.155314828737872E-3</c:v>
                </c:pt>
                <c:pt idx="200">
                  <c:v>7.3127816031163233E-3</c:v>
                </c:pt>
                <c:pt idx="201">
                  <c:v>7.2551696243490574E-3</c:v>
                </c:pt>
                <c:pt idx="202">
                  <c:v>7.3137162318287303E-3</c:v>
                </c:pt>
                <c:pt idx="203">
                  <c:v>7.0926230734699985E-3</c:v>
                </c:pt>
                <c:pt idx="204">
                  <c:v>6.9953331347433227E-3</c:v>
                </c:pt>
                <c:pt idx="205">
                  <c:v>6.9772609436338047E-3</c:v>
                </c:pt>
                <c:pt idx="206">
                  <c:v>6.9507211066137465E-3</c:v>
                </c:pt>
                <c:pt idx="207">
                  <c:v>6.9779374037968189E-3</c:v>
                </c:pt>
                <c:pt idx="208">
                  <c:v>6.916847046233918E-3</c:v>
                </c:pt>
                <c:pt idx="209">
                  <c:v>6.7484811076416627E-3</c:v>
                </c:pt>
                <c:pt idx="210">
                  <c:v>6.5935865450377123E-3</c:v>
                </c:pt>
                <c:pt idx="211">
                  <c:v>6.4128698671859635E-3</c:v>
                </c:pt>
                <c:pt idx="212">
                  <c:v>6.2199563696076609E-3</c:v>
                </c:pt>
                <c:pt idx="213">
                  <c:v>6.2351671034295798E-3</c:v>
                </c:pt>
                <c:pt idx="214">
                  <c:v>6.3414426071007092E-3</c:v>
                </c:pt>
                <c:pt idx="215">
                  <c:v>6.191745911890323E-3</c:v>
                </c:pt>
                <c:pt idx="216">
                  <c:v>5.9856025804388814E-3</c:v>
                </c:pt>
                <c:pt idx="217">
                  <c:v>5.6667555019426869E-3</c:v>
                </c:pt>
                <c:pt idx="218">
                  <c:v>5.4223664456691002E-3</c:v>
                </c:pt>
                <c:pt idx="219">
                  <c:v>5.2709059921145392E-3</c:v>
                </c:pt>
                <c:pt idx="220">
                  <c:v>5.1430080573792898E-3</c:v>
                </c:pt>
                <c:pt idx="221">
                  <c:v>5.1705973680319381E-3</c:v>
                </c:pt>
                <c:pt idx="222">
                  <c:v>5.0250793796880033E-3</c:v>
                </c:pt>
                <c:pt idx="223">
                  <c:v>4.7908148515260398E-3</c:v>
                </c:pt>
                <c:pt idx="224">
                  <c:v>4.6082738422112395E-3</c:v>
                </c:pt>
                <c:pt idx="225">
                  <c:v>4.3862651933197321E-3</c:v>
                </c:pt>
                <c:pt idx="226">
                  <c:v>4.3114045071704988E-3</c:v>
                </c:pt>
                <c:pt idx="227">
                  <c:v>4.22621617322942E-3</c:v>
                </c:pt>
                <c:pt idx="228">
                  <c:v>4.1751000662570226E-3</c:v>
                </c:pt>
                <c:pt idx="229">
                  <c:v>4.0495549566280887E-3</c:v>
                </c:pt>
                <c:pt idx="230">
                  <c:v>3.7945863900834811E-3</c:v>
                </c:pt>
                <c:pt idx="231">
                  <c:v>3.6427408920206841E-3</c:v>
                </c:pt>
                <c:pt idx="232">
                  <c:v>3.4997121059450122E-3</c:v>
                </c:pt>
                <c:pt idx="233">
                  <c:v>3.4403154670475267E-3</c:v>
                </c:pt>
                <c:pt idx="234">
                  <c:v>3.2302639843511654E-3</c:v>
                </c:pt>
                <c:pt idx="235">
                  <c:v>3.1307385676535137E-3</c:v>
                </c:pt>
                <c:pt idx="236">
                  <c:v>2.9869165899070837E-3</c:v>
                </c:pt>
                <c:pt idx="237">
                  <c:v>2.8524620899306749E-3</c:v>
                </c:pt>
                <c:pt idx="238">
                  <c:v>2.7450980392156863E-3</c:v>
                </c:pt>
                <c:pt idx="239">
                  <c:v>2.6021048136715031E-3</c:v>
                </c:pt>
                <c:pt idx="240">
                  <c:v>2.54881151672047E-3</c:v>
                </c:pt>
                <c:pt idx="241">
                  <c:v>2.4340393081830718E-3</c:v>
                </c:pt>
                <c:pt idx="242">
                  <c:v>2.3648304540563043E-3</c:v>
                </c:pt>
                <c:pt idx="243">
                  <c:v>2.2420235699913767E-3</c:v>
                </c:pt>
                <c:pt idx="244">
                  <c:v>2.0669187011977527E-3</c:v>
                </c:pt>
                <c:pt idx="245">
                  <c:v>2.0248987550622469E-3</c:v>
                </c:pt>
                <c:pt idx="246">
                  <c:v>1.9998678501420611E-3</c:v>
                </c:pt>
                <c:pt idx="247">
                  <c:v>1.9406025989113264E-3</c:v>
                </c:pt>
                <c:pt idx="248">
                  <c:v>1.8723299520050632E-3</c:v>
                </c:pt>
                <c:pt idx="249">
                  <c:v>1.9105762473647224E-3</c:v>
                </c:pt>
                <c:pt idx="250">
                  <c:v>1.7981115443146782E-3</c:v>
                </c:pt>
                <c:pt idx="251">
                  <c:v>1.7693146533413332E-3</c:v>
                </c:pt>
                <c:pt idx="252">
                  <c:v>1.7496205510429926E-3</c:v>
                </c:pt>
                <c:pt idx="253">
                  <c:v>1.6383129308763008E-3</c:v>
                </c:pt>
                <c:pt idx="254">
                  <c:v>1.6102497414436391E-3</c:v>
                </c:pt>
                <c:pt idx="255">
                  <c:v>1.5566407953257174E-3</c:v>
                </c:pt>
                <c:pt idx="256">
                  <c:v>1.5598924632793472E-3</c:v>
                </c:pt>
                <c:pt idx="257">
                  <c:v>1.4932325655302716E-3</c:v>
                </c:pt>
                <c:pt idx="258">
                  <c:v>1.4268872541555917E-3</c:v>
                </c:pt>
                <c:pt idx="259">
                  <c:v>1.3820138288301992E-3</c:v>
                </c:pt>
                <c:pt idx="260">
                  <c:v>1.2550538717760532E-3</c:v>
                </c:pt>
                <c:pt idx="261">
                  <c:v>1.1629319771579332E-3</c:v>
                </c:pt>
                <c:pt idx="262">
                  <c:v>1.1492408505249646E-3</c:v>
                </c:pt>
                <c:pt idx="263">
                  <c:v>1.1358118887424568E-3</c:v>
                </c:pt>
                <c:pt idx="264">
                  <c:v>1.0874981044604753E-3</c:v>
                </c:pt>
                <c:pt idx="265">
                  <c:v>1.0001601988197243E-3</c:v>
                </c:pt>
                <c:pt idx="266">
                  <c:v>9.1742325235197894E-4</c:v>
                </c:pt>
                <c:pt idx="267">
                  <c:v>8.5659033783403783E-4</c:v>
                </c:pt>
                <c:pt idx="268">
                  <c:v>8.042895442359249E-4</c:v>
                </c:pt>
                <c:pt idx="269">
                  <c:v>7.9958162431765438E-4</c:v>
                </c:pt>
                <c:pt idx="270">
                  <c:v>8.4249638158605342E-4</c:v>
                </c:pt>
                <c:pt idx="271">
                  <c:v>8.0326835209065708E-4</c:v>
                </c:pt>
                <c:pt idx="272">
                  <c:v>7.5530004833920306E-4</c:v>
                </c:pt>
                <c:pt idx="273">
                  <c:v>7.2897301074480332E-4</c:v>
                </c:pt>
                <c:pt idx="274">
                  <c:v>7.458568299791332E-4</c:v>
                </c:pt>
                <c:pt idx="275">
                  <c:v>6.9802914487120929E-4</c:v>
                </c:pt>
                <c:pt idx="276">
                  <c:v>6.804947800020673E-4</c:v>
                </c:pt>
                <c:pt idx="277">
                  <c:v>6.7601898020168622E-4</c:v>
                </c:pt>
                <c:pt idx="278">
                  <c:v>6.6699370874321175E-4</c:v>
                </c:pt>
                <c:pt idx="279">
                  <c:v>6.365728295232156E-4</c:v>
                </c:pt>
                <c:pt idx="280">
                  <c:v>6.3597377037909197E-4</c:v>
                </c:pt>
                <c:pt idx="281">
                  <c:v>6.3542494042891182E-4</c:v>
                </c:pt>
                <c:pt idx="282">
                  <c:v>6.391914442723728E-4</c:v>
                </c:pt>
                <c:pt idx="283">
                  <c:v>6.2583051138068494E-4</c:v>
                </c:pt>
                <c:pt idx="284">
                  <c:v>6.7683344756682665E-4</c:v>
                </c:pt>
                <c:pt idx="285">
                  <c:v>6.8060989495492569E-4</c:v>
                </c:pt>
                <c:pt idx="286">
                  <c:v>6.7122128070730479E-4</c:v>
                </c:pt>
                <c:pt idx="287">
                  <c:v>6.8722654999466438E-4</c:v>
                </c:pt>
                <c:pt idx="288">
                  <c:v>7.116649123629406E-4</c:v>
                </c:pt>
                <c:pt idx="289">
                  <c:v>7.0610654552260394E-4</c:v>
                </c:pt>
                <c:pt idx="290">
                  <c:v>7.2188062642252946E-4</c:v>
                </c:pt>
                <c:pt idx="291">
                  <c:v>7.4640791192386643E-4</c:v>
                </c:pt>
                <c:pt idx="292">
                  <c:v>7.4889569617682405E-4</c:v>
                </c:pt>
                <c:pt idx="293">
                  <c:v>7.8092681238338868E-4</c:v>
                </c:pt>
                <c:pt idx="294">
                  <c:v>7.5815650034959439E-4</c:v>
                </c:pt>
                <c:pt idx="295">
                  <c:v>8.112584173315063E-4</c:v>
                </c:pt>
                <c:pt idx="296">
                  <c:v>8.7620740541990874E-4</c:v>
                </c:pt>
                <c:pt idx="297">
                  <c:v>9.2431491953023058E-4</c:v>
                </c:pt>
                <c:pt idx="298">
                  <c:v>1.0185637416354628E-3</c:v>
                </c:pt>
                <c:pt idx="299">
                  <c:v>1.1000504189775365E-3</c:v>
                </c:pt>
                <c:pt idx="300">
                  <c:v>1.2010838846959471E-3</c:v>
                </c:pt>
                <c:pt idx="301">
                  <c:v>1.2265108666376613E-3</c:v>
                </c:pt>
                <c:pt idx="302">
                  <c:v>1.231104813289322E-3</c:v>
                </c:pt>
                <c:pt idx="303">
                  <c:v>1.2594665788607177E-3</c:v>
                </c:pt>
                <c:pt idx="304">
                  <c:v>1.3467958167207987E-3</c:v>
                </c:pt>
                <c:pt idx="305">
                  <c:v>1.4519919771290755E-3</c:v>
                </c:pt>
                <c:pt idx="306">
                  <c:v>1.5125995454025149E-3</c:v>
                </c:pt>
                <c:pt idx="307">
                  <c:v>1.5768885991361747E-3</c:v>
                </c:pt>
                <c:pt idx="308">
                  <c:v>1.6324806802815014E-3</c:v>
                </c:pt>
                <c:pt idx="309">
                  <c:v>1.6879857512953368E-3</c:v>
                </c:pt>
                <c:pt idx="310">
                  <c:v>1.7795461148594118E-3</c:v>
                </c:pt>
                <c:pt idx="311">
                  <c:v>1.8983421681319831E-3</c:v>
                </c:pt>
                <c:pt idx="312">
                  <c:v>1.9794759597853832E-3</c:v>
                </c:pt>
                <c:pt idx="313">
                  <c:v>1.9887464108718136E-3</c:v>
                </c:pt>
                <c:pt idx="314">
                  <c:v>2.0614700111828777E-3</c:v>
                </c:pt>
                <c:pt idx="315">
                  <c:v>2.1076735958417028E-3</c:v>
                </c:pt>
                <c:pt idx="316">
                  <c:v>2.2247467575499387E-3</c:v>
                </c:pt>
                <c:pt idx="317">
                  <c:v>2.3416167370592278E-3</c:v>
                </c:pt>
                <c:pt idx="318">
                  <c:v>2.3720891999483309E-3</c:v>
                </c:pt>
                <c:pt idx="319">
                  <c:v>2.5511796280114842E-3</c:v>
                </c:pt>
                <c:pt idx="320">
                  <c:v>2.655475365030806E-3</c:v>
                </c:pt>
                <c:pt idx="321">
                  <c:v>2.7109808259016622E-3</c:v>
                </c:pt>
                <c:pt idx="322">
                  <c:v>2.7850974207074301E-3</c:v>
                </c:pt>
                <c:pt idx="323">
                  <c:v>2.8531761664174283E-3</c:v>
                </c:pt>
                <c:pt idx="324">
                  <c:v>2.891315415536356E-3</c:v>
                </c:pt>
                <c:pt idx="325">
                  <c:v>2.978620460249781E-3</c:v>
                </c:pt>
                <c:pt idx="326">
                  <c:v>3.0752089975270352E-3</c:v>
                </c:pt>
                <c:pt idx="327">
                  <c:v>3.151622224551212E-3</c:v>
                </c:pt>
                <c:pt idx="328">
                  <c:v>3.1760452465437704E-3</c:v>
                </c:pt>
                <c:pt idx="329">
                  <c:v>3.1705417732784515E-3</c:v>
                </c:pt>
                <c:pt idx="330">
                  <c:v>3.2467173513272478E-3</c:v>
                </c:pt>
                <c:pt idx="331">
                  <c:v>3.3102132188337187E-3</c:v>
                </c:pt>
                <c:pt idx="332">
                  <c:v>3.3374838876940325E-3</c:v>
                </c:pt>
                <c:pt idx="333">
                  <c:v>3.4378981990060226E-3</c:v>
                </c:pt>
                <c:pt idx="334">
                  <c:v>3.4026396673295968E-3</c:v>
                </c:pt>
                <c:pt idx="335">
                  <c:v>3.4208962748240039E-3</c:v>
                </c:pt>
                <c:pt idx="336">
                  <c:v>3.467354161362846E-3</c:v>
                </c:pt>
                <c:pt idx="337">
                  <c:v>3.4149909897050689E-3</c:v>
                </c:pt>
                <c:pt idx="338">
                  <c:v>3.4288556860376284E-3</c:v>
                </c:pt>
                <c:pt idx="339">
                  <c:v>3.4164250386781799E-3</c:v>
                </c:pt>
                <c:pt idx="340">
                  <c:v>3.4403426934178304E-3</c:v>
                </c:pt>
                <c:pt idx="341">
                  <c:v>3.3980941124325923E-3</c:v>
                </c:pt>
                <c:pt idx="342">
                  <c:v>3.2929574896371785E-3</c:v>
                </c:pt>
                <c:pt idx="343">
                  <c:v>3.2368228800732654E-3</c:v>
                </c:pt>
                <c:pt idx="344">
                  <c:v>3.1387603812496516E-3</c:v>
                </c:pt>
                <c:pt idx="345">
                  <c:v>3.1512094112415138E-3</c:v>
                </c:pt>
                <c:pt idx="346">
                  <c:v>3.0895947850965153E-3</c:v>
                </c:pt>
                <c:pt idx="347">
                  <c:v>3.0933643015390784E-3</c:v>
                </c:pt>
                <c:pt idx="348">
                  <c:v>3.0033136445607612E-3</c:v>
                </c:pt>
                <c:pt idx="349">
                  <c:v>2.8573002299610304E-3</c:v>
                </c:pt>
                <c:pt idx="350">
                  <c:v>2.7319966227579437E-3</c:v>
                </c:pt>
                <c:pt idx="351">
                  <c:v>2.7229384444657561E-3</c:v>
                </c:pt>
                <c:pt idx="352">
                  <c:v>2.6178457794926299E-3</c:v>
                </c:pt>
                <c:pt idx="353">
                  <c:v>2.5857510788176502E-3</c:v>
                </c:pt>
                <c:pt idx="354">
                  <c:v>2.5744145420368522E-3</c:v>
                </c:pt>
                <c:pt idx="355">
                  <c:v>2.5021162600161141E-3</c:v>
                </c:pt>
                <c:pt idx="356">
                  <c:v>2.3628061718126729E-3</c:v>
                </c:pt>
                <c:pt idx="357">
                  <c:v>2.2221318916575208E-3</c:v>
                </c:pt>
                <c:pt idx="358">
                  <c:v>2.1070360800335502E-3</c:v>
                </c:pt>
                <c:pt idx="359">
                  <c:v>2.0533603512326915E-3</c:v>
                </c:pt>
                <c:pt idx="360">
                  <c:v>2.0470656477428319E-3</c:v>
                </c:pt>
                <c:pt idx="361">
                  <c:v>2.0724585424045238E-3</c:v>
                </c:pt>
                <c:pt idx="362">
                  <c:v>2.0046955620883814E-3</c:v>
                </c:pt>
                <c:pt idx="363">
                  <c:v>1.9221721889911957E-3</c:v>
                </c:pt>
                <c:pt idx="364">
                  <c:v>1.826554414564174E-3</c:v>
                </c:pt>
                <c:pt idx="365">
                  <c:v>1.7536227033901142E-3</c:v>
                </c:pt>
                <c:pt idx="366">
                  <c:v>1.6877214089967248E-3</c:v>
                </c:pt>
                <c:pt idx="367">
                  <c:v>1.5819933115725814E-3</c:v>
                </c:pt>
                <c:pt idx="368">
                  <c:v>1.6210536848951819E-3</c:v>
                </c:pt>
                <c:pt idx="369">
                  <c:v>1.5260257358576065E-3</c:v>
                </c:pt>
                <c:pt idx="370">
                  <c:v>1.4580025365249609E-3</c:v>
                </c:pt>
                <c:pt idx="371">
                  <c:v>1.3803150444361663E-3</c:v>
                </c:pt>
                <c:pt idx="372">
                  <c:v>1.3449564134495641E-3</c:v>
                </c:pt>
                <c:pt idx="373">
                  <c:v>1.2939271684892239E-3</c:v>
                </c:pt>
                <c:pt idx="374">
                  <c:v>1.2530746739685338E-3</c:v>
                </c:pt>
                <c:pt idx="375">
                  <c:v>1.2819281259005793E-3</c:v>
                </c:pt>
                <c:pt idx="376">
                  <c:v>1.2542940541828554E-3</c:v>
                </c:pt>
                <c:pt idx="377">
                  <c:v>1.1736856373939549E-3</c:v>
                </c:pt>
                <c:pt idx="378">
                  <c:v>1.0966650811267903E-3</c:v>
                </c:pt>
                <c:pt idx="379">
                  <c:v>9.9696618568000019E-4</c:v>
                </c:pt>
                <c:pt idx="380">
                  <c:v>9.6640664940547845E-4</c:v>
                </c:pt>
                <c:pt idx="381">
                  <c:v>9.4919812533370246E-4</c:v>
                </c:pt>
                <c:pt idx="382">
                  <c:v>9.7802248463813176E-4</c:v>
                </c:pt>
                <c:pt idx="383">
                  <c:v>9.9691384427087098E-4</c:v>
                </c:pt>
                <c:pt idx="384">
                  <c:v>1.0252837604253612E-3</c:v>
                </c:pt>
                <c:pt idx="385">
                  <c:v>1.0308872196249409E-3</c:v>
                </c:pt>
                <c:pt idx="386">
                  <c:v>1.0098625537719023E-3</c:v>
                </c:pt>
                <c:pt idx="387">
                  <c:v>1.0154512370489021E-3</c:v>
                </c:pt>
                <c:pt idx="388">
                  <c:v>1.0109337887442829E-3</c:v>
                </c:pt>
                <c:pt idx="389">
                  <c:v>1.0748086415921542E-3</c:v>
                </c:pt>
                <c:pt idx="390">
                  <c:v>1.0502796940489586E-3</c:v>
                </c:pt>
                <c:pt idx="391">
                  <c:v>1.0362795608520954E-3</c:v>
                </c:pt>
                <c:pt idx="392">
                  <c:v>1.0547733376739643E-3</c:v>
                </c:pt>
                <c:pt idx="393">
                  <c:v>1.0434070327584302E-3</c:v>
                </c:pt>
                <c:pt idx="394">
                  <c:v>1.0326988838408604E-3</c:v>
                </c:pt>
                <c:pt idx="395">
                  <c:v>1.041423343455579E-3</c:v>
                </c:pt>
                <c:pt idx="396">
                  <c:v>1.0890456913009235E-3</c:v>
                </c:pt>
                <c:pt idx="397">
                  <c:v>1.1168337601041084E-3</c:v>
                </c:pt>
                <c:pt idx="398">
                  <c:v>1.1153966770878125E-3</c:v>
                </c:pt>
                <c:pt idx="399">
                  <c:v>1.0946819125610713E-3</c:v>
                </c:pt>
                <c:pt idx="400">
                  <c:v>1.1285044092279417E-3</c:v>
                </c:pt>
                <c:pt idx="401">
                  <c:v>1.1821701680807613E-3</c:v>
                </c:pt>
                <c:pt idx="402">
                  <c:v>1.1647174273258152E-3</c:v>
                </c:pt>
                <c:pt idx="403">
                  <c:v>1.2164005456150205E-3</c:v>
                </c:pt>
                <c:pt idx="404">
                  <c:v>1.2625008411331746E-3</c:v>
                </c:pt>
                <c:pt idx="405">
                  <c:v>1.1834281675094595E-3</c:v>
                </c:pt>
                <c:pt idx="406">
                  <c:v>1.174716775147079E-3</c:v>
                </c:pt>
                <c:pt idx="407">
                  <c:v>1.1408067862070724E-3</c:v>
                </c:pt>
                <c:pt idx="408">
                  <c:v>1.1778188069013816E-3</c:v>
                </c:pt>
                <c:pt idx="409">
                  <c:v>1.1950127287924969E-3</c:v>
                </c:pt>
                <c:pt idx="410">
                  <c:v>1.2187264942888063E-3</c:v>
                </c:pt>
                <c:pt idx="411">
                  <c:v>1.2609501481141191E-3</c:v>
                </c:pt>
                <c:pt idx="412">
                  <c:v>1.246338485287512E-3</c:v>
                </c:pt>
                <c:pt idx="413">
                  <c:v>1.2253624767481154E-3</c:v>
                </c:pt>
                <c:pt idx="414">
                  <c:v>1.1661035752105289E-3</c:v>
                </c:pt>
                <c:pt idx="415">
                  <c:v>1.2140502730040509E-3</c:v>
                </c:pt>
                <c:pt idx="416">
                  <c:v>1.189911808383384E-3</c:v>
                </c:pt>
                <c:pt idx="417">
                  <c:v>1.2318783794373481E-3</c:v>
                </c:pt>
                <c:pt idx="418">
                  <c:v>1.1955058992895815E-3</c:v>
                </c:pt>
                <c:pt idx="419">
                  <c:v>1.1991306302930375E-3</c:v>
                </c:pt>
                <c:pt idx="420">
                  <c:v>1.1717520497869967E-3</c:v>
                </c:pt>
                <c:pt idx="421">
                  <c:v>1.1532627076494579E-3</c:v>
                </c:pt>
                <c:pt idx="422">
                  <c:v>1.1385458256939079E-3</c:v>
                </c:pt>
                <c:pt idx="423">
                  <c:v>1.111049214218954E-3</c:v>
                </c:pt>
                <c:pt idx="424">
                  <c:v>1.1276673968184331E-3</c:v>
                </c:pt>
                <c:pt idx="425">
                  <c:v>1.0825915576364344E-3</c:v>
                </c:pt>
                <c:pt idx="426">
                  <c:v>1.0801628553228026E-3</c:v>
                </c:pt>
                <c:pt idx="427">
                  <c:v>1.0779237530172652E-3</c:v>
                </c:pt>
                <c:pt idx="428">
                  <c:v>1.0904791369286471E-3</c:v>
                </c:pt>
                <c:pt idx="429">
                  <c:v>1.0550103819137583E-3</c:v>
                </c:pt>
                <c:pt idx="430">
                  <c:v>1.058310789585246E-3</c:v>
                </c:pt>
                <c:pt idx="431">
                  <c:v>1.1023612456073036E-3</c:v>
                </c:pt>
                <c:pt idx="432">
                  <c:v>1.1324959542872411E-3</c:v>
                </c:pt>
                <c:pt idx="433">
                  <c:v>1.1091614920949516E-3</c:v>
                </c:pt>
                <c:pt idx="434">
                  <c:v>1.1700043535045712E-3</c:v>
                </c:pt>
                <c:pt idx="435">
                  <c:v>1.1810394955274156E-3</c:v>
                </c:pt>
                <c:pt idx="436">
                  <c:v>1.2019303000618995E-3</c:v>
                </c:pt>
                <c:pt idx="437">
                  <c:v>1.3030740565444273E-3</c:v>
                </c:pt>
                <c:pt idx="438">
                  <c:v>1.3448572658155214E-3</c:v>
                </c:pt>
                <c:pt idx="439">
                  <c:v>1.4122063489698938E-3</c:v>
                </c:pt>
                <c:pt idx="440">
                  <c:v>1.474563045729256E-3</c:v>
                </c:pt>
                <c:pt idx="441">
                  <c:v>1.5130247196323823E-3</c:v>
                </c:pt>
                <c:pt idx="442">
                  <c:v>1.5680298425792178E-3</c:v>
                </c:pt>
                <c:pt idx="443">
                  <c:v>1.6086262214864409E-3</c:v>
                </c:pt>
                <c:pt idx="444">
                  <c:v>1.6786066688853469E-3</c:v>
                </c:pt>
                <c:pt idx="445">
                  <c:v>1.7222588109128845E-3</c:v>
                </c:pt>
                <c:pt idx="446">
                  <c:v>1.755775922362781E-3</c:v>
                </c:pt>
                <c:pt idx="447">
                  <c:v>1.8322269649478219E-3</c:v>
                </c:pt>
                <c:pt idx="448">
                  <c:v>1.850016518004625E-3</c:v>
                </c:pt>
                <c:pt idx="449">
                  <c:v>1.8958645027924029E-3</c:v>
                </c:pt>
                <c:pt idx="450">
                  <c:v>1.9082346136179333E-3</c:v>
                </c:pt>
                <c:pt idx="451">
                  <c:v>2.0033351297512195E-3</c:v>
                </c:pt>
                <c:pt idx="452">
                  <c:v>2.0701494546923388E-3</c:v>
                </c:pt>
                <c:pt idx="453">
                  <c:v>2.1513156979252189E-3</c:v>
                </c:pt>
                <c:pt idx="454">
                  <c:v>2.1815537510604774E-3</c:v>
                </c:pt>
                <c:pt idx="455">
                  <c:v>2.27170582226762E-3</c:v>
                </c:pt>
                <c:pt idx="456">
                  <c:v>2.2731908406780389E-3</c:v>
                </c:pt>
                <c:pt idx="457">
                  <c:v>2.2993487821380242E-3</c:v>
                </c:pt>
                <c:pt idx="458">
                  <c:v>2.4010545808355044E-3</c:v>
                </c:pt>
                <c:pt idx="459">
                  <c:v>2.5445029427279969E-3</c:v>
                </c:pt>
                <c:pt idx="460">
                  <c:v>2.5614871378751613E-3</c:v>
                </c:pt>
                <c:pt idx="461">
                  <c:v>2.5670543051848006E-3</c:v>
                </c:pt>
                <c:pt idx="462">
                  <c:v>2.5631257113095814E-3</c:v>
                </c:pt>
                <c:pt idx="463">
                  <c:v>2.6841141951431213E-3</c:v>
                </c:pt>
                <c:pt idx="464">
                  <c:v>2.719975435436674E-3</c:v>
                </c:pt>
                <c:pt idx="465">
                  <c:v>2.8062757316123289E-3</c:v>
                </c:pt>
                <c:pt idx="466">
                  <c:v>2.8502492600945418E-3</c:v>
                </c:pt>
                <c:pt idx="467">
                  <c:v>2.9465287934963775E-3</c:v>
                </c:pt>
                <c:pt idx="468">
                  <c:v>2.9807708219563456E-3</c:v>
                </c:pt>
                <c:pt idx="469">
                  <c:v>2.9568338635288793E-3</c:v>
                </c:pt>
                <c:pt idx="470">
                  <c:v>2.9159543510515859E-3</c:v>
                </c:pt>
                <c:pt idx="471">
                  <c:v>2.8943728955983356E-3</c:v>
                </c:pt>
                <c:pt idx="472">
                  <c:v>2.9007581005009355E-3</c:v>
                </c:pt>
                <c:pt idx="473">
                  <c:v>2.9658659588082613E-3</c:v>
                </c:pt>
                <c:pt idx="474">
                  <c:v>2.9125760137501985E-3</c:v>
                </c:pt>
                <c:pt idx="475">
                  <c:v>2.863462876197557E-3</c:v>
                </c:pt>
                <c:pt idx="476">
                  <c:v>2.8527643522338795E-3</c:v>
                </c:pt>
                <c:pt idx="477">
                  <c:v>2.8399482474459254E-3</c:v>
                </c:pt>
                <c:pt idx="478">
                  <c:v>2.7775766747127513E-3</c:v>
                </c:pt>
                <c:pt idx="479">
                  <c:v>2.7811059706322207E-3</c:v>
                </c:pt>
                <c:pt idx="480">
                  <c:v>2.8243972301788146E-3</c:v>
                </c:pt>
                <c:pt idx="481">
                  <c:v>2.7828294959338436E-3</c:v>
                </c:pt>
                <c:pt idx="482">
                  <c:v>2.7336880074884432E-3</c:v>
                </c:pt>
                <c:pt idx="483">
                  <c:v>2.6733009084210649E-3</c:v>
                </c:pt>
                <c:pt idx="484">
                  <c:v>2.6411776253817006E-3</c:v>
                </c:pt>
                <c:pt idx="485">
                  <c:v>2.6390984057890741E-3</c:v>
                </c:pt>
                <c:pt idx="486">
                  <c:v>2.5964810424629475E-3</c:v>
                </c:pt>
                <c:pt idx="487">
                  <c:v>2.6247897522564054E-3</c:v>
                </c:pt>
                <c:pt idx="488">
                  <c:v>2.5670686294705816E-3</c:v>
                </c:pt>
                <c:pt idx="489">
                  <c:v>2.5185335635218849E-3</c:v>
                </c:pt>
                <c:pt idx="490">
                  <c:v>2.4845431115385151E-3</c:v>
                </c:pt>
                <c:pt idx="491">
                  <c:v>2.3819133582837992E-3</c:v>
                </c:pt>
                <c:pt idx="492">
                  <c:v>2.3309036710977013E-3</c:v>
                </c:pt>
                <c:pt idx="493">
                  <c:v>2.2751785933032365E-3</c:v>
                </c:pt>
                <c:pt idx="494">
                  <c:v>2.2860283414039987E-3</c:v>
                </c:pt>
                <c:pt idx="495">
                  <c:v>2.2157028579483386E-3</c:v>
                </c:pt>
                <c:pt idx="496">
                  <c:v>2.155303877513674E-3</c:v>
                </c:pt>
                <c:pt idx="497">
                  <c:v>2.1131930188492219E-3</c:v>
                </c:pt>
                <c:pt idx="498">
                  <c:v>2.0492766295594268E-3</c:v>
                </c:pt>
                <c:pt idx="499">
                  <c:v>2.0094782981992364E-3</c:v>
                </c:pt>
                <c:pt idx="500">
                  <c:v>1.9744706134591913E-3</c:v>
                </c:pt>
                <c:pt idx="501">
                  <c:v>1.9963925326542805E-3</c:v>
                </c:pt>
                <c:pt idx="502">
                  <c:v>1.9806557340744761E-3</c:v>
                </c:pt>
                <c:pt idx="503">
                  <c:v>1.9206988547096195E-3</c:v>
                </c:pt>
                <c:pt idx="504">
                  <c:v>1.8274222188960627E-3</c:v>
                </c:pt>
                <c:pt idx="505">
                  <c:v>1.7512520034079877E-3</c:v>
                </c:pt>
                <c:pt idx="506">
                  <c:v>1.7259192060771651E-3</c:v>
                </c:pt>
                <c:pt idx="507">
                  <c:v>1.7033529016929651E-3</c:v>
                </c:pt>
                <c:pt idx="508">
                  <c:v>1.6670560003397821E-3</c:v>
                </c:pt>
                <c:pt idx="509">
                  <c:v>1.6514123921775202E-3</c:v>
                </c:pt>
                <c:pt idx="510">
                  <c:v>1.5886963275617237E-3</c:v>
                </c:pt>
                <c:pt idx="511">
                  <c:v>1.5553511733885771E-3</c:v>
                </c:pt>
                <c:pt idx="512">
                  <c:v>1.5294798865657245E-3</c:v>
                </c:pt>
                <c:pt idx="513">
                  <c:v>1.440149785837031E-3</c:v>
                </c:pt>
                <c:pt idx="514">
                  <c:v>1.4291706348143927E-3</c:v>
                </c:pt>
                <c:pt idx="515">
                  <c:v>1.4193435154696997E-3</c:v>
                </c:pt>
                <c:pt idx="516">
                  <c:v>1.4035717173350583E-3</c:v>
                </c:pt>
                <c:pt idx="517">
                  <c:v>1.3445736847721695E-3</c:v>
                </c:pt>
                <c:pt idx="518">
                  <c:v>1.2891835752526625E-3</c:v>
                </c:pt>
                <c:pt idx="519">
                  <c:v>1.2848551120831055E-3</c:v>
                </c:pt>
                <c:pt idx="520">
                  <c:v>1.2053370744888432E-3</c:v>
                </c:pt>
                <c:pt idx="521">
                  <c:v>1.1650118342614144E-3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lavoro'!$BE$2:$BE$739</c:f>
              <c:numCache>
                <c:formatCode>0.0%</c:formatCode>
                <c:ptCount val="524"/>
                <c:pt idx="0">
                  <c:v>0.35867473192191368</c:v>
                </c:pt>
                <c:pt idx="1">
                  <c:v>0.3674130024278392</c:v>
                </c:pt>
                <c:pt idx="2">
                  <c:v>0.37243285939968407</c:v>
                </c:pt>
                <c:pt idx="3">
                  <c:v>0.37677385757062881</c:v>
                </c:pt>
                <c:pt idx="4">
                  <c:v>0.38020233064412856</c:v>
                </c:pt>
                <c:pt idx="5">
                  <c:v>0.38116647933058573</c:v>
                </c:pt>
                <c:pt idx="6">
                  <c:v>0.38248175182481753</c:v>
                </c:pt>
                <c:pt idx="7">
                  <c:v>0.38766363958013916</c:v>
                </c:pt>
                <c:pt idx="8">
                  <c:v>0.40059687786960513</c:v>
                </c:pt>
                <c:pt idx="9">
                  <c:v>0.41358230521284872</c:v>
                </c:pt>
                <c:pt idx="10">
                  <c:v>0.42769528728211748</c:v>
                </c:pt>
                <c:pt idx="11">
                  <c:v>0.44161801501251041</c:v>
                </c:pt>
                <c:pt idx="12">
                  <c:v>0.4439854926455773</c:v>
                </c:pt>
                <c:pt idx="13">
                  <c:v>0.45579090555771473</c:v>
                </c:pt>
                <c:pt idx="14">
                  <c:v>0.46459638948648396</c:v>
                </c:pt>
                <c:pt idx="15">
                  <c:v>0.47963439524358858</c:v>
                </c:pt>
                <c:pt idx="16">
                  <c:v>0.48884536784741145</c:v>
                </c:pt>
                <c:pt idx="17">
                  <c:v>0.50658965180605275</c:v>
                </c:pt>
                <c:pt idx="18">
                  <c:v>0.50782361308677093</c:v>
                </c:pt>
                <c:pt idx="19">
                  <c:v>0.51995766555790746</c:v>
                </c:pt>
                <c:pt idx="20">
                  <c:v>0.52226250906453953</c:v>
                </c:pt>
                <c:pt idx="21">
                  <c:v>0.5390785684903332</c:v>
                </c:pt>
                <c:pt idx="22">
                  <c:v>0.5519717942021416</c:v>
                </c:pt>
                <c:pt idx="23">
                  <c:v>0.5673990865325268</c:v>
                </c:pt>
                <c:pt idx="24">
                  <c:v>0.58104989051310885</c:v>
                </c:pt>
                <c:pt idx="25">
                  <c:v>0.58230747208703115</c:v>
                </c:pt>
                <c:pt idx="26">
                  <c:v>0.59503410641200549</c:v>
                </c:pt>
                <c:pt idx="27">
                  <c:v>0.59318026585404293</c:v>
                </c:pt>
                <c:pt idx="28">
                  <c:v>0.59484411260215919</c:v>
                </c:pt>
                <c:pt idx="29">
                  <c:v>0.6032875132173412</c:v>
                </c:pt>
                <c:pt idx="30">
                  <c:v>0.61393510432944209</c:v>
                </c:pt>
                <c:pt idx="31">
                  <c:v>0.62105631645735793</c:v>
                </c:pt>
                <c:pt idx="32">
                  <c:v>0.62390585081877958</c:v>
                </c:pt>
                <c:pt idx="33">
                  <c:v>0.62523570712136411</c:v>
                </c:pt>
                <c:pt idx="34">
                  <c:v>0.62749233128834359</c:v>
                </c:pt>
                <c:pt idx="35">
                  <c:v>0.62849427049120499</c:v>
                </c:pt>
                <c:pt idx="36">
                  <c:v>0.63129228100607115</c:v>
                </c:pt>
                <c:pt idx="37">
                  <c:v>0.64287133960514109</c:v>
                </c:pt>
                <c:pt idx="38">
                  <c:v>0.64084934923731252</c:v>
                </c:pt>
                <c:pt idx="39">
                  <c:v>0.63321360004954486</c:v>
                </c:pt>
                <c:pt idx="40">
                  <c:v>0.63558740110464251</c:v>
                </c:pt>
                <c:pt idx="41">
                  <c:v>0.62849465439368823</c:v>
                </c:pt>
                <c:pt idx="42">
                  <c:v>0.63581829088727704</c:v>
                </c:pt>
                <c:pt idx="43">
                  <c:v>0.64161955134050708</c:v>
                </c:pt>
                <c:pt idx="44">
                  <c:v>0.6514335577162802</c:v>
                </c:pt>
                <c:pt idx="45">
                  <c:v>0.652845998266397</c:v>
                </c:pt>
                <c:pt idx="46">
                  <c:v>0.65219919521782621</c:v>
                </c:pt>
                <c:pt idx="47">
                  <c:v>0.64943724687297222</c:v>
                </c:pt>
                <c:pt idx="48">
                  <c:v>0.65195151306740029</c:v>
                </c:pt>
                <c:pt idx="49">
                  <c:v>0.65722432281658716</c:v>
                </c:pt>
                <c:pt idx="50">
                  <c:v>0.65910499070613393</c:v>
                </c:pt>
                <c:pt idx="51">
                  <c:v>0.66378130361859222</c:v>
                </c:pt>
                <c:pt idx="52">
                  <c:v>0.66487229196860476</c:v>
                </c:pt>
                <c:pt idx="53">
                  <c:v>0.66324616572878736</c:v>
                </c:pt>
                <c:pt idx="54">
                  <c:v>0.65288054019107822</c:v>
                </c:pt>
                <c:pt idx="55">
                  <c:v>0.64026946895668502</c:v>
                </c:pt>
                <c:pt idx="56">
                  <c:v>0.62464904966904322</c:v>
                </c:pt>
                <c:pt idx="57">
                  <c:v>0.61811552167067207</c:v>
                </c:pt>
                <c:pt idx="58">
                  <c:v>0.61953058968857677</c:v>
                </c:pt>
                <c:pt idx="59">
                  <c:v>0.61906056148877664</c:v>
                </c:pt>
                <c:pt idx="60">
                  <c:v>0.61003988317683633</c:v>
                </c:pt>
                <c:pt idx="61">
                  <c:v>0.59910885764769151</c:v>
                </c:pt>
                <c:pt idx="62">
                  <c:v>0.57110022833794016</c:v>
                </c:pt>
                <c:pt idx="63">
                  <c:v>0.56134508266776695</c:v>
                </c:pt>
                <c:pt idx="64">
                  <c:v>0.54462854088722612</c:v>
                </c:pt>
                <c:pt idx="65">
                  <c:v>0.53819518356109952</c:v>
                </c:pt>
                <c:pt idx="66">
                  <c:v>0.53387234399697858</c:v>
                </c:pt>
                <c:pt idx="67">
                  <c:v>0.53384341292968907</c:v>
                </c:pt>
                <c:pt idx="68">
                  <c:v>0.51637550132553867</c:v>
                </c:pt>
                <c:pt idx="69">
                  <c:v>0.49893685740431715</c:v>
                </c:pt>
                <c:pt idx="70">
                  <c:v>0.47009964573354385</c:v>
                </c:pt>
                <c:pt idx="71">
                  <c:v>0.45744179346829739</c:v>
                </c:pt>
                <c:pt idx="72">
                  <c:v>0.44353984130676383</c:v>
                </c:pt>
                <c:pt idx="73">
                  <c:v>0.4386110755851132</c:v>
                </c:pt>
                <c:pt idx="74">
                  <c:v>0.43506017394822005</c:v>
                </c:pt>
                <c:pt idx="75">
                  <c:v>0.4309585863750296</c:v>
                </c:pt>
                <c:pt idx="76">
                  <c:v>0.41603081618588167</c:v>
                </c:pt>
                <c:pt idx="77">
                  <c:v>0.40641437755698423</c:v>
                </c:pt>
                <c:pt idx="78">
                  <c:v>0.39334290783137621</c:v>
                </c:pt>
                <c:pt idx="79">
                  <c:v>0.38929027789388204</c:v>
                </c:pt>
                <c:pt idx="80">
                  <c:v>0.38600953518910669</c:v>
                </c:pt>
                <c:pt idx="81">
                  <c:v>0.383060635226179</c:v>
                </c:pt>
                <c:pt idx="82">
                  <c:v>0.37468057426938622</c:v>
                </c:pt>
                <c:pt idx="83">
                  <c:v>0.37242599742599741</c:v>
                </c:pt>
                <c:pt idx="84">
                  <c:v>0.36640986833870071</c:v>
                </c:pt>
                <c:pt idx="85">
                  <c:v>0.36189712969965121</c:v>
                </c:pt>
                <c:pt idx="86">
                  <c:v>0.36100928778644836</c:v>
                </c:pt>
                <c:pt idx="87">
                  <c:v>0.35669969648277094</c:v>
                </c:pt>
                <c:pt idx="88">
                  <c:v>0.35458533667161501</c:v>
                </c:pt>
                <c:pt idx="89">
                  <c:v>0.35225342698414436</c:v>
                </c:pt>
                <c:pt idx="90">
                  <c:v>0.3479993502626022</c:v>
                </c:pt>
                <c:pt idx="91">
                  <c:v>0.3484259536115501</c:v>
                </c:pt>
                <c:pt idx="92">
                  <c:v>0.34926028322394109</c:v>
                </c:pt>
                <c:pt idx="93">
                  <c:v>0.35260732984293192</c:v>
                </c:pt>
                <c:pt idx="94">
                  <c:v>0.35495665323624764</c:v>
                </c:pt>
                <c:pt idx="95">
                  <c:v>0.35952337192917966</c:v>
                </c:pt>
                <c:pt idx="96">
                  <c:v>0.36214000040195349</c:v>
                </c:pt>
                <c:pt idx="97">
                  <c:v>0.35921783293480625</c:v>
                </c:pt>
                <c:pt idx="98">
                  <c:v>0.36321742773355675</c:v>
                </c:pt>
                <c:pt idx="99">
                  <c:v>0.36585856072279699</c:v>
                </c:pt>
                <c:pt idx="100">
                  <c:v>0.36621771599480824</c:v>
                </c:pt>
                <c:pt idx="101">
                  <c:v>0.37048725186247744</c:v>
                </c:pt>
                <c:pt idx="102">
                  <c:v>0.37679903686543476</c:v>
                </c:pt>
                <c:pt idx="103">
                  <c:v>0.38086145847339875</c:v>
                </c:pt>
                <c:pt idx="104">
                  <c:v>0.37963778584264118</c:v>
                </c:pt>
                <c:pt idx="105">
                  <c:v>0.3749252541359378</c:v>
                </c:pt>
                <c:pt idx="106">
                  <c:v>0.37015067839367288</c:v>
                </c:pt>
                <c:pt idx="107">
                  <c:v>0.36745745661832507</c:v>
                </c:pt>
                <c:pt idx="108">
                  <c:v>0.3710376131666791</c:v>
                </c:pt>
                <c:pt idx="109">
                  <c:v>0.37076561180915851</c:v>
                </c:pt>
                <c:pt idx="110">
                  <c:v>0.37089156314699795</c:v>
                </c:pt>
                <c:pt idx="111">
                  <c:v>0.35987821055828151</c:v>
                </c:pt>
                <c:pt idx="112">
                  <c:v>0.35802127188123201</c:v>
                </c:pt>
                <c:pt idx="113">
                  <c:v>0.35723737266968891</c:v>
                </c:pt>
                <c:pt idx="114">
                  <c:v>0.35661910193440255</c:v>
                </c:pt>
                <c:pt idx="115">
                  <c:v>0.35449164560083851</c:v>
                </c:pt>
                <c:pt idx="116">
                  <c:v>0.35468511983588108</c:v>
                </c:pt>
                <c:pt idx="117">
                  <c:v>0.34811978086272005</c:v>
                </c:pt>
                <c:pt idx="118">
                  <c:v>0.3422019109673235</c:v>
                </c:pt>
                <c:pt idx="119">
                  <c:v>0.33351048301982827</c:v>
                </c:pt>
                <c:pt idx="120">
                  <c:v>0.31724901702826647</c:v>
                </c:pt>
                <c:pt idx="121">
                  <c:v>0.30516223861966069</c:v>
                </c:pt>
                <c:pt idx="122">
                  <c:v>0.29947907099770027</c:v>
                </c:pt>
                <c:pt idx="123">
                  <c:v>0.29708699559432744</c:v>
                </c:pt>
                <c:pt idx="124">
                  <c:v>0.29077350511051625</c:v>
                </c:pt>
                <c:pt idx="125">
                  <c:v>0.28551452727783827</c:v>
                </c:pt>
                <c:pt idx="126">
                  <c:v>0.28081102001032049</c:v>
                </c:pt>
                <c:pt idx="127">
                  <c:v>0.27206302089279599</c:v>
                </c:pt>
                <c:pt idx="128">
                  <c:v>0.26855582352106683</c:v>
                </c:pt>
                <c:pt idx="129">
                  <c:v>0.26585613970640182</c:v>
                </c:pt>
                <c:pt idx="130">
                  <c:v>0.26444040779542638</c:v>
                </c:pt>
                <c:pt idx="131">
                  <c:v>0.26043592760688072</c:v>
                </c:pt>
                <c:pt idx="132">
                  <c:v>0.25307553442856046</c:v>
                </c:pt>
                <c:pt idx="133">
                  <c:v>0.24557134041918866</c:v>
                </c:pt>
                <c:pt idx="134">
                  <c:v>0.23550669559569382</c:v>
                </c:pt>
                <c:pt idx="135">
                  <c:v>0.23239596599318488</c:v>
                </c:pt>
                <c:pt idx="136">
                  <c:v>0.2310283785267318</c:v>
                </c:pt>
                <c:pt idx="137">
                  <c:v>0.22829896766066979</c:v>
                </c:pt>
                <c:pt idx="138">
                  <c:v>0.22710819967144055</c:v>
                </c:pt>
                <c:pt idx="139">
                  <c:v>0.22108231137683867</c:v>
                </c:pt>
                <c:pt idx="140">
                  <c:v>0.21622591677106964</c:v>
                </c:pt>
                <c:pt idx="141">
                  <c:v>0.20617129739036494</c:v>
                </c:pt>
                <c:pt idx="142">
                  <c:v>0.19450258784888846</c:v>
                </c:pt>
                <c:pt idx="143">
                  <c:v>0.18921404121081953</c:v>
                </c:pt>
                <c:pt idx="144">
                  <c:v>0.18997068312338522</c:v>
                </c:pt>
                <c:pt idx="145">
                  <c:v>0.18487327665594511</c:v>
                </c:pt>
                <c:pt idx="146">
                  <c:v>0.1778238782946355</c:v>
                </c:pt>
                <c:pt idx="147">
                  <c:v>0.17281089206603581</c:v>
                </c:pt>
                <c:pt idx="148">
                  <c:v>0.16946703873023411</c:v>
                </c:pt>
                <c:pt idx="149">
                  <c:v>0.16372242858551658</c:v>
                </c:pt>
                <c:pt idx="150">
                  <c:v>0.16468490672400005</c:v>
                </c:pt>
                <c:pt idx="151">
                  <c:v>0.16547086959930996</c:v>
                </c:pt>
                <c:pt idx="152">
                  <c:v>0.16197705759039596</c:v>
                </c:pt>
                <c:pt idx="153">
                  <c:v>0.15775166892650236</c:v>
                </c:pt>
                <c:pt idx="154">
                  <c:v>0.1535284193379487</c:v>
                </c:pt>
                <c:pt idx="155">
                  <c:v>0.14101275608813296</c:v>
                </c:pt>
                <c:pt idx="156">
                  <c:v>0.12158241983929351</c:v>
                </c:pt>
                <c:pt idx="157">
                  <c:v>0.10192597897536895</c:v>
                </c:pt>
                <c:pt idx="158">
                  <c:v>9.3114854400489472E-2</c:v>
                </c:pt>
                <c:pt idx="159">
                  <c:v>8.5239177640350994E-2</c:v>
                </c:pt>
                <c:pt idx="160">
                  <c:v>8.1583888035500943E-2</c:v>
                </c:pt>
                <c:pt idx="161">
                  <c:v>8.026311648254808E-2</c:v>
                </c:pt>
                <c:pt idx="162">
                  <c:v>8.1632653061224483E-2</c:v>
                </c:pt>
                <c:pt idx="163">
                  <c:v>8.1694695182091714E-2</c:v>
                </c:pt>
                <c:pt idx="164">
                  <c:v>8.4150565584831499E-2</c:v>
                </c:pt>
                <c:pt idx="165">
                  <c:v>8.6350957664414557E-2</c:v>
                </c:pt>
                <c:pt idx="166">
                  <c:v>8.6075292722691571E-2</c:v>
                </c:pt>
                <c:pt idx="167">
                  <c:v>8.6749431503902644E-2</c:v>
                </c:pt>
                <c:pt idx="168">
                  <c:v>8.9376693435433863E-2</c:v>
                </c:pt>
                <c:pt idx="169">
                  <c:v>9.0880881977147443E-2</c:v>
                </c:pt>
                <c:pt idx="170">
                  <c:v>9.0105365144725683E-2</c:v>
                </c:pt>
                <c:pt idx="171">
                  <c:v>9.2354633108014395E-2</c:v>
                </c:pt>
                <c:pt idx="172">
                  <c:v>9.4363532626647845E-2</c:v>
                </c:pt>
                <c:pt idx="173">
                  <c:v>9.2995169082125601E-2</c:v>
                </c:pt>
                <c:pt idx="174">
                  <c:v>9.1988501437320333E-2</c:v>
                </c:pt>
                <c:pt idx="175">
                  <c:v>8.9174500935376169E-2</c:v>
                </c:pt>
                <c:pt idx="176">
                  <c:v>9.1179449731461415E-2</c:v>
                </c:pt>
                <c:pt idx="177">
                  <c:v>9.0639609134260501E-2</c:v>
                </c:pt>
                <c:pt idx="178">
                  <c:v>9.3369686165533552E-2</c:v>
                </c:pt>
                <c:pt idx="179">
                  <c:v>9.514641925195709E-2</c:v>
                </c:pt>
                <c:pt idx="180">
                  <c:v>9.514641925195709E-2</c:v>
                </c:pt>
                <c:pt idx="181">
                  <c:v>0.101411071483951</c:v>
                </c:pt>
                <c:pt idx="182">
                  <c:v>0.10735725891508224</c:v>
                </c:pt>
                <c:pt idx="183">
                  <c:v>0.11302349017987058</c:v>
                </c:pt>
                <c:pt idx="184">
                  <c:v>0.11748976869078648</c:v>
                </c:pt>
                <c:pt idx="185">
                  <c:v>0.12160240909905069</c:v>
                </c:pt>
                <c:pt idx="186">
                  <c:v>0.12542533344471363</c:v>
                </c:pt>
                <c:pt idx="187">
                  <c:v>0.12869563288752855</c:v>
                </c:pt>
                <c:pt idx="188">
                  <c:v>0.1326966131042317</c:v>
                </c:pt>
                <c:pt idx="189">
                  <c:v>0.13822255561700239</c:v>
                </c:pt>
                <c:pt idx="190">
                  <c:v>0.11097655019604862</c:v>
                </c:pt>
                <c:pt idx="191">
                  <c:v>0.11261443514757212</c:v>
                </c:pt>
                <c:pt idx="192">
                  <c:v>0.11610460782789149</c:v>
                </c:pt>
                <c:pt idx="193">
                  <c:v>0.11910638229822439</c:v>
                </c:pt>
                <c:pt idx="194">
                  <c:v>0.12319227858885284</c:v>
                </c:pt>
                <c:pt idx="195">
                  <c:v>0.11923494801152616</c:v>
                </c:pt>
                <c:pt idx="196">
                  <c:v>0.12174628723830955</c:v>
                </c:pt>
                <c:pt idx="197">
                  <c:v>0.12142151513114</c:v>
                </c:pt>
                <c:pt idx="198">
                  <c:v>0.12367193440332093</c:v>
                </c:pt>
                <c:pt idx="199">
                  <c:v>0.12458635733611567</c:v>
                </c:pt>
                <c:pt idx="200">
                  <c:v>0.12654468526560958</c:v>
                </c:pt>
                <c:pt idx="201">
                  <c:v>0.11863087112594166</c:v>
                </c:pt>
                <c:pt idx="202">
                  <c:v>0.1192095560534062</c:v>
                </c:pt>
                <c:pt idx="203">
                  <c:v>0.12073420120704274</c:v>
                </c:pt>
                <c:pt idx="204">
                  <c:v>0.1185334127693377</c:v>
                </c:pt>
                <c:pt idx="205">
                  <c:v>0.11751228304076242</c:v>
                </c:pt>
                <c:pt idx="206">
                  <c:v>0.11835874562816835</c:v>
                </c:pt>
                <c:pt idx="207">
                  <c:v>0.12051601553910431</c:v>
                </c:pt>
                <c:pt idx="208">
                  <c:v>0.11996497798963932</c:v>
                </c:pt>
                <c:pt idx="209">
                  <c:v>0.11607968436085493</c:v>
                </c:pt>
                <c:pt idx="210">
                  <c:v>0.11499041545856492</c:v>
                </c:pt>
                <c:pt idx="211">
                  <c:v>0.11299985130967398</c:v>
                </c:pt>
                <c:pt idx="212">
                  <c:v>0.11203559170736131</c:v>
                </c:pt>
                <c:pt idx="213">
                  <c:v>0.11162423487222901</c:v>
                </c:pt>
                <c:pt idx="214">
                  <c:v>0.11193262335717298</c:v>
                </c:pt>
                <c:pt idx="215">
                  <c:v>0.11095589796833337</c:v>
                </c:pt>
                <c:pt idx="216">
                  <c:v>0.10934891878294314</c:v>
                </c:pt>
                <c:pt idx="217">
                  <c:v>0.10597580875167735</c:v>
                </c:pt>
                <c:pt idx="218">
                  <c:v>0.10335133018155369</c:v>
                </c:pt>
                <c:pt idx="219">
                  <c:v>9.9822135947578869E-2</c:v>
                </c:pt>
                <c:pt idx="220">
                  <c:v>9.7462319357633664E-2</c:v>
                </c:pt>
                <c:pt idx="221">
                  <c:v>9.7548240425846519E-2</c:v>
                </c:pt>
                <c:pt idx="222">
                  <c:v>9.6958262390133915E-2</c:v>
                </c:pt>
                <c:pt idx="223">
                  <c:v>8.7147859047251933E-2</c:v>
                </c:pt>
                <c:pt idx="224">
                  <c:v>8.3095368844956982E-2</c:v>
                </c:pt>
                <c:pt idx="225">
                  <c:v>7.7811705531440983E-2</c:v>
                </c:pt>
                <c:pt idx="226">
                  <c:v>7.541998634190758E-2</c:v>
                </c:pt>
                <c:pt idx="227">
                  <c:v>7.3749744382086299E-2</c:v>
                </c:pt>
                <c:pt idx="228">
                  <c:v>7.1593889831816082E-2</c:v>
                </c:pt>
                <c:pt idx="229">
                  <c:v>6.975290467238919E-2</c:v>
                </c:pt>
                <c:pt idx="230">
                  <c:v>6.5176538614433885E-2</c:v>
                </c:pt>
                <c:pt idx="231">
                  <c:v>6.4041007885091358E-2</c:v>
                </c:pt>
                <c:pt idx="232">
                  <c:v>5.9544587591766229E-2</c:v>
                </c:pt>
                <c:pt idx="233">
                  <c:v>5.6145409469400956E-2</c:v>
                </c:pt>
                <c:pt idx="234">
                  <c:v>5.477092044577643E-2</c:v>
                </c:pt>
                <c:pt idx="235">
                  <c:v>5.5166390468938953E-2</c:v>
                </c:pt>
                <c:pt idx="236">
                  <c:v>5.3371012600495434E-2</c:v>
                </c:pt>
                <c:pt idx="237">
                  <c:v>4.9442676225465033E-2</c:v>
                </c:pt>
                <c:pt idx="238">
                  <c:v>4.7789661319073085E-2</c:v>
                </c:pt>
                <c:pt idx="239">
                  <c:v>4.4613865437820817E-2</c:v>
                </c:pt>
                <c:pt idx="240">
                  <c:v>4.1802285049488686E-2</c:v>
                </c:pt>
                <c:pt idx="241">
                  <c:v>4.1383101826194521E-2</c:v>
                </c:pt>
                <c:pt idx="242">
                  <c:v>4.1619244582811139E-2</c:v>
                </c:pt>
                <c:pt idx="243">
                  <c:v>3.9715214363101686E-2</c:v>
                </c:pt>
                <c:pt idx="244">
                  <c:v>3.6347736989011767E-2</c:v>
                </c:pt>
                <c:pt idx="245">
                  <c:v>3.6633462444524832E-2</c:v>
                </c:pt>
                <c:pt idx="246">
                  <c:v>3.4640882761051033E-2</c:v>
                </c:pt>
                <c:pt idx="247">
                  <c:v>3.2801024426950175E-2</c:v>
                </c:pt>
                <c:pt idx="248">
                  <c:v>3.3161336826005167E-2</c:v>
                </c:pt>
                <c:pt idx="249">
                  <c:v>3.271257905832748E-2</c:v>
                </c:pt>
                <c:pt idx="250">
                  <c:v>3.1997614212975346E-2</c:v>
                </c:pt>
                <c:pt idx="251">
                  <c:v>3.0297323692612236E-2</c:v>
                </c:pt>
                <c:pt idx="252">
                  <c:v>3.0447771639525677E-2</c:v>
                </c:pt>
                <c:pt idx="253">
                  <c:v>2.8349366955883509E-2</c:v>
                </c:pt>
                <c:pt idx="254">
                  <c:v>2.7618619549042794E-2</c:v>
                </c:pt>
                <c:pt idx="255">
                  <c:v>2.7753553675765239E-2</c:v>
                </c:pt>
                <c:pt idx="256">
                  <c:v>2.7332976039528896E-2</c:v>
                </c:pt>
                <c:pt idx="257">
                  <c:v>2.6225169022607454E-2</c:v>
                </c:pt>
                <c:pt idx="258">
                  <c:v>2.4687759656502994E-2</c:v>
                </c:pt>
                <c:pt idx="259">
                  <c:v>2.4263469202386798E-2</c:v>
                </c:pt>
                <c:pt idx="260">
                  <c:v>2.3507289300774312E-2</c:v>
                </c:pt>
                <c:pt idx="261">
                  <c:v>2.3202228663669659E-2</c:v>
                </c:pt>
                <c:pt idx="262">
                  <c:v>2.2963133220866745E-2</c:v>
                </c:pt>
                <c:pt idx="263">
                  <c:v>2.2746583894014013E-2</c:v>
                </c:pt>
                <c:pt idx="264">
                  <c:v>2.1481337059422456E-2</c:v>
                </c:pt>
                <c:pt idx="265">
                  <c:v>2.0249996752726627E-2</c:v>
                </c:pt>
                <c:pt idx="266">
                  <c:v>1.9651032966652531E-2</c:v>
                </c:pt>
                <c:pt idx="267">
                  <c:v>1.831286313157314E-2</c:v>
                </c:pt>
                <c:pt idx="268">
                  <c:v>1.8100838882642911E-2</c:v>
                </c:pt>
                <c:pt idx="269">
                  <c:v>1.8079188835247288E-2</c:v>
                </c:pt>
                <c:pt idx="270">
                  <c:v>1.796029465770884E-2</c:v>
                </c:pt>
                <c:pt idx="271">
                  <c:v>1.7451652746227661E-2</c:v>
                </c:pt>
                <c:pt idx="272">
                  <c:v>1.6642497065119811E-2</c:v>
                </c:pt>
                <c:pt idx="273">
                  <c:v>1.6028779336850232E-2</c:v>
                </c:pt>
                <c:pt idx="274">
                  <c:v>1.5313777225929949E-2</c:v>
                </c:pt>
                <c:pt idx="275">
                  <c:v>1.5136891271188632E-2</c:v>
                </c:pt>
                <c:pt idx="276">
                  <c:v>1.4665093201943286E-2</c:v>
                </c:pt>
                <c:pt idx="277">
                  <c:v>1.473032440299343E-2</c:v>
                </c:pt>
                <c:pt idx="278">
                  <c:v>1.429948447841092E-2</c:v>
                </c:pt>
                <c:pt idx="279">
                  <c:v>1.3802447364459451E-2</c:v>
                </c:pt>
                <c:pt idx="280">
                  <c:v>1.4219170312056859E-2</c:v>
                </c:pt>
                <c:pt idx="281">
                  <c:v>1.4430156924199815E-2</c:v>
                </c:pt>
                <c:pt idx="282">
                  <c:v>1.4576996829782031E-2</c:v>
                </c:pt>
                <c:pt idx="283">
                  <c:v>1.501993227313644E-2</c:v>
                </c:pt>
                <c:pt idx="284">
                  <c:v>1.5322995202193284E-2</c:v>
                </c:pt>
                <c:pt idx="285">
                  <c:v>1.5564135711044714E-2</c:v>
                </c:pt>
                <c:pt idx="286">
                  <c:v>1.6164889569135792E-2</c:v>
                </c:pt>
                <c:pt idx="287">
                  <c:v>1.698431330701099E-2</c:v>
                </c:pt>
                <c:pt idx="288">
                  <c:v>1.8077141067326909E-2</c:v>
                </c:pt>
                <c:pt idx="289">
                  <c:v>1.965613461963827E-2</c:v>
                </c:pt>
                <c:pt idx="290">
                  <c:v>2.1032204368651698E-2</c:v>
                </c:pt>
                <c:pt idx="291">
                  <c:v>2.2074165804339345E-2</c:v>
                </c:pt>
                <c:pt idx="292">
                  <c:v>2.3791189263289724E-2</c:v>
                </c:pt>
                <c:pt idx="293">
                  <c:v>2.5352683433376391E-2</c:v>
                </c:pt>
                <c:pt idx="294">
                  <c:v>2.7053551120808025E-2</c:v>
                </c:pt>
                <c:pt idx="295">
                  <c:v>2.8204891089608327E-2</c:v>
                </c:pt>
                <c:pt idx="296">
                  <c:v>3.0449255433324388E-2</c:v>
                </c:pt>
                <c:pt idx="297">
                  <c:v>3.2204637467795359E-2</c:v>
                </c:pt>
                <c:pt idx="298">
                  <c:v>3.3908988825019935E-2</c:v>
                </c:pt>
                <c:pt idx="299">
                  <c:v>3.4351574447162164E-2</c:v>
                </c:pt>
                <c:pt idx="300">
                  <c:v>3.5966020547262029E-2</c:v>
                </c:pt>
                <c:pt idx="301">
                  <c:v>3.8034267719145587E-2</c:v>
                </c:pt>
                <c:pt idx="302">
                  <c:v>4.006048112237099E-2</c:v>
                </c:pt>
                <c:pt idx="303">
                  <c:v>4.2657227527164963E-2</c:v>
                </c:pt>
                <c:pt idx="304">
                  <c:v>4.4719369633860417E-2</c:v>
                </c:pt>
                <c:pt idx="305">
                  <c:v>4.5097886408288657E-2</c:v>
                </c:pt>
                <c:pt idx="306">
                  <c:v>4.6551273036482266E-2</c:v>
                </c:pt>
                <c:pt idx="307">
                  <c:v>4.7705973433298021E-2</c:v>
                </c:pt>
                <c:pt idx="308">
                  <c:v>4.9319596671688642E-2</c:v>
                </c:pt>
                <c:pt idx="309">
                  <c:v>5.0850064766839377E-2</c:v>
                </c:pt>
                <c:pt idx="310">
                  <c:v>5.2337217935887914E-2</c:v>
                </c:pt>
                <c:pt idx="311">
                  <c:v>5.471810423185515E-2</c:v>
                </c:pt>
                <c:pt idx="312">
                  <c:v>5.7881640160121171E-2</c:v>
                </c:pt>
                <c:pt idx="313">
                  <c:v>5.8699966854226487E-2</c:v>
                </c:pt>
                <c:pt idx="314">
                  <c:v>5.9957735885098916E-2</c:v>
                </c:pt>
                <c:pt idx="315">
                  <c:v>6.220806541711732E-2</c:v>
                </c:pt>
                <c:pt idx="316">
                  <c:v>6.4557101833443778E-2</c:v>
                </c:pt>
                <c:pt idx="317">
                  <c:v>6.6362832727629897E-2</c:v>
                </c:pt>
                <c:pt idx="318">
                  <c:v>6.8226922038117824E-2</c:v>
                </c:pt>
                <c:pt idx="319">
                  <c:v>7.0524123080763945E-2</c:v>
                </c:pt>
                <c:pt idx="320">
                  <c:v>7.4792007174442218E-2</c:v>
                </c:pt>
                <c:pt idx="321">
                  <c:v>7.3540672446998578E-2</c:v>
                </c:pt>
                <c:pt idx="322">
                  <c:v>7.6851762805100879E-2</c:v>
                </c:pt>
                <c:pt idx="323">
                  <c:v>7.8477643108202697E-2</c:v>
                </c:pt>
                <c:pt idx="324">
                  <c:v>8.3084475041982964E-2</c:v>
                </c:pt>
                <c:pt idx="325">
                  <c:v>8.5699597810638364E-2</c:v>
                </c:pt>
                <c:pt idx="326">
                  <c:v>8.781095557320466E-2</c:v>
                </c:pt>
                <c:pt idx="327">
                  <c:v>9.0225479480768367E-2</c:v>
                </c:pt>
                <c:pt idx="328">
                  <c:v>9.1792548022325407E-2</c:v>
                </c:pt>
                <c:pt idx="329">
                  <c:v>9.3651499981458816E-2</c:v>
                </c:pt>
                <c:pt idx="330">
                  <c:v>9.450490324340062E-2</c:v>
                </c:pt>
                <c:pt idx="331">
                  <c:v>9.5515431758963626E-2</c:v>
                </c:pt>
                <c:pt idx="332">
                  <c:v>9.6801638799528231E-2</c:v>
                </c:pt>
                <c:pt idx="333">
                  <c:v>9.9985841813119189E-2</c:v>
                </c:pt>
                <c:pt idx="334">
                  <c:v>9.944675465557766E-2</c:v>
                </c:pt>
                <c:pt idx="335">
                  <c:v>9.8485803280459486E-2</c:v>
                </c:pt>
                <c:pt idx="336">
                  <c:v>9.7379942413952605E-2</c:v>
                </c:pt>
                <c:pt idx="337">
                  <c:v>9.6965047192534834E-2</c:v>
                </c:pt>
                <c:pt idx="338">
                  <c:v>9.7073924707303638E-2</c:v>
                </c:pt>
                <c:pt idx="339">
                  <c:v>9.7348641749776074E-2</c:v>
                </c:pt>
                <c:pt idx="340">
                  <c:v>9.8714899683135612E-2</c:v>
                </c:pt>
                <c:pt idx="341">
                  <c:v>9.7021566992757061E-2</c:v>
                </c:pt>
                <c:pt idx="342">
                  <c:v>9.4955708143669743E-2</c:v>
                </c:pt>
                <c:pt idx="343">
                  <c:v>9.1802029480954825E-2</c:v>
                </c:pt>
                <c:pt idx="344">
                  <c:v>8.8665626219274291E-2</c:v>
                </c:pt>
                <c:pt idx="345">
                  <c:v>8.8067096092778283E-2</c:v>
                </c:pt>
                <c:pt idx="346">
                  <c:v>8.7623956136066869E-2</c:v>
                </c:pt>
                <c:pt idx="347">
                  <c:v>8.6818120547888386E-2</c:v>
                </c:pt>
                <c:pt idx="348">
                  <c:v>8.4937571764024375E-2</c:v>
                </c:pt>
                <c:pt idx="349">
                  <c:v>7.8441497638424146E-2</c:v>
                </c:pt>
                <c:pt idx="350">
                  <c:v>7.5246600448926074E-2</c:v>
                </c:pt>
                <c:pt idx="351">
                  <c:v>7.1865024455069801E-2</c:v>
                </c:pt>
                <c:pt idx="352">
                  <c:v>6.8255373248076776E-2</c:v>
                </c:pt>
                <c:pt idx="353">
                  <c:v>6.9173958280032061E-2</c:v>
                </c:pt>
                <c:pt idx="354">
                  <c:v>6.9080123544655536E-2</c:v>
                </c:pt>
                <c:pt idx="355">
                  <c:v>6.698260417268681E-2</c:v>
                </c:pt>
                <c:pt idx="356">
                  <c:v>6.2930083343234938E-2</c:v>
                </c:pt>
                <c:pt idx="357">
                  <c:v>6.0160156091215805E-2</c:v>
                </c:pt>
                <c:pt idx="358">
                  <c:v>5.7309352128681393E-2</c:v>
                </c:pt>
                <c:pt idx="359">
                  <c:v>5.6261398176291791E-2</c:v>
                </c:pt>
                <c:pt idx="360">
                  <c:v>5.5294379506410994E-2</c:v>
                </c:pt>
                <c:pt idx="361">
                  <c:v>5.4652248196287098E-2</c:v>
                </c:pt>
                <c:pt idx="362">
                  <c:v>5.3820694109020455E-2</c:v>
                </c:pt>
                <c:pt idx="363">
                  <c:v>4.938167887626857E-2</c:v>
                </c:pt>
                <c:pt idx="364">
                  <c:v>4.6464863125720568E-2</c:v>
                </c:pt>
                <c:pt idx="365">
                  <c:v>4.610622134466718E-2</c:v>
                </c:pt>
                <c:pt idx="366">
                  <c:v>4.4642737784907426E-2</c:v>
                </c:pt>
                <c:pt idx="367">
                  <c:v>4.460620381680918E-2</c:v>
                </c:pt>
                <c:pt idx="368">
                  <c:v>4.3798469004853152E-2</c:v>
                </c:pt>
                <c:pt idx="369">
                  <c:v>4.3015266921226418E-2</c:v>
                </c:pt>
                <c:pt idx="370">
                  <c:v>3.9725575960933519E-2</c:v>
                </c:pt>
                <c:pt idx="371">
                  <c:v>3.780067585546272E-2</c:v>
                </c:pt>
                <c:pt idx="372">
                  <c:v>3.5842258198422579E-2</c:v>
                </c:pt>
                <c:pt idx="373">
                  <c:v>3.508533283788088E-2</c:v>
                </c:pt>
                <c:pt idx="374">
                  <c:v>3.4376678225009782E-2</c:v>
                </c:pt>
                <c:pt idx="375">
                  <c:v>3.4005876332029325E-2</c:v>
                </c:pt>
                <c:pt idx="376">
                  <c:v>3.1959677259218562E-2</c:v>
                </c:pt>
                <c:pt idx="377">
                  <c:v>2.9537204181627027E-2</c:v>
                </c:pt>
                <c:pt idx="378">
                  <c:v>2.7872469742614026E-2</c:v>
                </c:pt>
                <c:pt idx="379">
                  <c:v>2.5313697721172985E-2</c:v>
                </c:pt>
                <c:pt idx="380">
                  <c:v>2.4519682701980638E-2</c:v>
                </c:pt>
                <c:pt idx="381">
                  <c:v>2.4415485112750237E-2</c:v>
                </c:pt>
                <c:pt idx="382">
                  <c:v>2.386440722617017E-2</c:v>
                </c:pt>
                <c:pt idx="383">
                  <c:v>2.1530706920490365E-2</c:v>
                </c:pt>
                <c:pt idx="384">
                  <c:v>2.1340361346802231E-2</c:v>
                </c:pt>
                <c:pt idx="385">
                  <c:v>2.0906655460419185E-2</c:v>
                </c:pt>
                <c:pt idx="386">
                  <c:v>2.0941532892666037E-2</c:v>
                </c:pt>
                <c:pt idx="387">
                  <c:v>2.0410569864682933E-2</c:v>
                </c:pt>
                <c:pt idx="388">
                  <c:v>2.0804297613672796E-2</c:v>
                </c:pt>
                <c:pt idx="389">
                  <c:v>2.1891467195468164E-2</c:v>
                </c:pt>
                <c:pt idx="390">
                  <c:v>2.2156987458616696E-2</c:v>
                </c:pt>
                <c:pt idx="391">
                  <c:v>2.1706472185018266E-2</c:v>
                </c:pt>
                <c:pt idx="392">
                  <c:v>2.1876780336941484E-2</c:v>
                </c:pt>
                <c:pt idx="393">
                  <c:v>2.2171586823816983E-2</c:v>
                </c:pt>
                <c:pt idx="394">
                  <c:v>2.2225758367946064E-2</c:v>
                </c:pt>
                <c:pt idx="395">
                  <c:v>2.2307871992525111E-2</c:v>
                </c:pt>
                <c:pt idx="396">
                  <c:v>2.2844029858002702E-2</c:v>
                </c:pt>
                <c:pt idx="397">
                  <c:v>2.3521490147583916E-2</c:v>
                </c:pt>
                <c:pt idx="398">
                  <c:v>2.2812286821830736E-2</c:v>
                </c:pt>
                <c:pt idx="399">
                  <c:v>2.301738251544341E-2</c:v>
                </c:pt>
                <c:pt idx="400">
                  <c:v>2.3501910396749908E-2</c:v>
                </c:pt>
                <c:pt idx="401">
                  <c:v>2.3208545125400229E-2</c:v>
                </c:pt>
                <c:pt idx="402">
                  <c:v>2.3857402551439005E-2</c:v>
                </c:pt>
                <c:pt idx="403">
                  <c:v>2.5823637968386423E-2</c:v>
                </c:pt>
                <c:pt idx="404">
                  <c:v>2.6371527722147278E-2</c:v>
                </c:pt>
                <c:pt idx="405">
                  <c:v>2.655037086080006E-2</c:v>
                </c:pt>
                <c:pt idx="406">
                  <c:v>2.7104674287428934E-2</c:v>
                </c:pt>
                <c:pt idx="407">
                  <c:v>2.7490894258682719E-2</c:v>
                </c:pt>
                <c:pt idx="408">
                  <c:v>2.7490927611892788E-2</c:v>
                </c:pt>
                <c:pt idx="409">
                  <c:v>2.7653738705381688E-2</c:v>
                </c:pt>
                <c:pt idx="410">
                  <c:v>2.871624302168E-2</c:v>
                </c:pt>
                <c:pt idx="411">
                  <c:v>2.8951161943383971E-2</c:v>
                </c:pt>
                <c:pt idx="412">
                  <c:v>2.9162422578339016E-2</c:v>
                </c:pt>
                <c:pt idx="413">
                  <c:v>2.9516076566205893E-2</c:v>
                </c:pt>
                <c:pt idx="414">
                  <c:v>3.0454213100700924E-2</c:v>
                </c:pt>
                <c:pt idx="415">
                  <c:v>3.0527388470925697E-2</c:v>
                </c:pt>
                <c:pt idx="416">
                  <c:v>3.1405508757939286E-2</c:v>
                </c:pt>
                <c:pt idx="417">
                  <c:v>3.2552307812867332E-2</c:v>
                </c:pt>
                <c:pt idx="418">
                  <c:v>3.2926485775983477E-2</c:v>
                </c:pt>
                <c:pt idx="419">
                  <c:v>3.3456993679582304E-2</c:v>
                </c:pt>
                <c:pt idx="420">
                  <c:v>3.4055602127851858E-2</c:v>
                </c:pt>
                <c:pt idx="421">
                  <c:v>3.3783447727046653E-2</c:v>
                </c:pt>
                <c:pt idx="422">
                  <c:v>3.4153272466115076E-2</c:v>
                </c:pt>
                <c:pt idx="423">
                  <c:v>3.5553574855006528E-2</c:v>
                </c:pt>
                <c:pt idx="424">
                  <c:v>3.6588945152111516E-2</c:v>
                </c:pt>
                <c:pt idx="425">
                  <c:v>3.7610032631962054E-2</c:v>
                </c:pt>
                <c:pt idx="426">
                  <c:v>3.7808777323350293E-2</c:v>
                </c:pt>
                <c:pt idx="427">
                  <c:v>3.7493934759509379E-2</c:v>
                </c:pt>
                <c:pt idx="428">
                  <c:v>3.8185148654360998E-2</c:v>
                </c:pt>
                <c:pt idx="429">
                  <c:v>3.822501383745501E-2</c:v>
                </c:pt>
                <c:pt idx="430">
                  <c:v>3.9557034411875039E-2</c:v>
                </c:pt>
                <c:pt idx="431">
                  <c:v>4.0625970656483532E-2</c:v>
                </c:pt>
                <c:pt idx="432">
                  <c:v>4.1708034648911076E-2</c:v>
                </c:pt>
                <c:pt idx="433">
                  <c:v>4.1345055291397328E-2</c:v>
                </c:pt>
                <c:pt idx="434">
                  <c:v>4.2797368548348085E-2</c:v>
                </c:pt>
                <c:pt idx="435">
                  <c:v>4.433417392011714E-2</c:v>
                </c:pt>
                <c:pt idx="436">
                  <c:v>4.4783922980306375E-2</c:v>
                </c:pt>
                <c:pt idx="437">
                  <c:v>4.6680006949728299E-2</c:v>
                </c:pt>
                <c:pt idx="438">
                  <c:v>4.797853010089418E-2</c:v>
                </c:pt>
                <c:pt idx="439">
                  <c:v>4.8956486764289653E-2</c:v>
                </c:pt>
                <c:pt idx="440">
                  <c:v>5.0503042584312666E-2</c:v>
                </c:pt>
                <c:pt idx="441">
                  <c:v>5.2249589976211229E-2</c:v>
                </c:pt>
                <c:pt idx="442">
                  <c:v>5.4675111865543649E-2</c:v>
                </c:pt>
                <c:pt idx="443">
                  <c:v>5.6627159119211214E-2</c:v>
                </c:pt>
                <c:pt idx="444">
                  <c:v>5.9005213898279354E-2</c:v>
                </c:pt>
                <c:pt idx="445">
                  <c:v>5.9672916533101757E-2</c:v>
                </c:pt>
                <c:pt idx="446">
                  <c:v>6.1899082062935137E-2</c:v>
                </c:pt>
                <c:pt idx="447">
                  <c:v>6.2914165657593196E-2</c:v>
                </c:pt>
                <c:pt idx="448">
                  <c:v>6.604616423205642E-2</c:v>
                </c:pt>
                <c:pt idx="449">
                  <c:v>6.9955687022464852E-2</c:v>
                </c:pt>
                <c:pt idx="450">
                  <c:v>7.4860639329480949E-2</c:v>
                </c:pt>
                <c:pt idx="451">
                  <c:v>7.8494056302181939E-2</c:v>
                </c:pt>
                <c:pt idx="452">
                  <c:v>8.1700776446299542E-2</c:v>
                </c:pt>
                <c:pt idx="453">
                  <c:v>8.7305010923562895E-2</c:v>
                </c:pt>
                <c:pt idx="454">
                  <c:v>9.4853516378180056E-2</c:v>
                </c:pt>
                <c:pt idx="455">
                  <c:v>0.10108818522301669</c:v>
                </c:pt>
                <c:pt idx="456">
                  <c:v>0.11200899614604244</c:v>
                </c:pt>
                <c:pt idx="457">
                  <c:v>0.12394018521650879</c:v>
                </c:pt>
                <c:pt idx="458">
                  <c:v>0.13176506282497935</c:v>
                </c:pt>
                <c:pt idx="459">
                  <c:v>0.14066136389495135</c:v>
                </c:pt>
                <c:pt idx="460">
                  <c:v>0.15240466918151965</c:v>
                </c:pt>
                <c:pt idx="461">
                  <c:v>0.16523539238723564</c:v>
                </c:pt>
                <c:pt idx="462">
                  <c:v>0.19061408923438977</c:v>
                </c:pt>
                <c:pt idx="463">
                  <c:v>0.20578051587825727</c:v>
                </c:pt>
                <c:pt idx="464">
                  <c:v>0.2253982002791011</c:v>
                </c:pt>
                <c:pt idx="465">
                  <c:v>0.24594636697451874</c:v>
                </c:pt>
                <c:pt idx="466">
                  <c:v>0.25666899265672544</c:v>
                </c:pt>
                <c:pt idx="467">
                  <c:v>0.2719629069015953</c:v>
                </c:pt>
                <c:pt idx="468">
                  <c:v>0.28852454947128037</c:v>
                </c:pt>
                <c:pt idx="469">
                  <c:v>0.30114635418140367</c:v>
                </c:pt>
                <c:pt idx="470">
                  <c:v>0.31322936001537216</c:v>
                </c:pt>
                <c:pt idx="471">
                  <c:v>0.32066267134279064</c:v>
                </c:pt>
                <c:pt idx="472">
                  <c:v>0.32944078129125831</c:v>
                </c:pt>
                <c:pt idx="473">
                  <c:v>0.33264788031724513</c:v>
                </c:pt>
                <c:pt idx="474">
                  <c:v>0.34110020270333385</c:v>
                </c:pt>
                <c:pt idx="475">
                  <c:v>0.34826407163809953</c:v>
                </c:pt>
                <c:pt idx="476">
                  <c:v>0.35445370378766583</c:v>
                </c:pt>
                <c:pt idx="477">
                  <c:v>0.35942614076623131</c:v>
                </c:pt>
                <c:pt idx="478">
                  <c:v>0.36417861954615843</c:v>
                </c:pt>
                <c:pt idx="479">
                  <c:v>0.36834436738584786</c:v>
                </c:pt>
                <c:pt idx="480">
                  <c:v>0.37048791679412663</c:v>
                </c:pt>
                <c:pt idx="481">
                  <c:v>0.37516899426963596</c:v>
                </c:pt>
                <c:pt idx="482">
                  <c:v>0.37998940378518459</c:v>
                </c:pt>
                <c:pt idx="483">
                  <c:v>0.38091029237557872</c:v>
                </c:pt>
                <c:pt idx="484">
                  <c:v>0.37962185463129922</c:v>
                </c:pt>
                <c:pt idx="485">
                  <c:v>0.38411425667023974</c:v>
                </c:pt>
                <c:pt idx="486">
                  <c:v>0.38839808408728049</c:v>
                </c:pt>
                <c:pt idx="487">
                  <c:v>0.39014765845344246</c:v>
                </c:pt>
                <c:pt idx="488">
                  <c:v>0.39462658659102795</c:v>
                </c:pt>
                <c:pt idx="489">
                  <c:v>0.39534883720930231</c:v>
                </c:pt>
                <c:pt idx="490">
                  <c:v>0.39667501032005303</c:v>
                </c:pt>
                <c:pt idx="491">
                  <c:v>0.39935575206085955</c:v>
                </c:pt>
                <c:pt idx="492">
                  <c:v>0.39846662212453859</c:v>
                </c:pt>
                <c:pt idx="493">
                  <c:v>0.40247505968048902</c:v>
                </c:pt>
                <c:pt idx="494">
                  <c:v>0.40470277175366148</c:v>
                </c:pt>
                <c:pt idx="495">
                  <c:v>0.4057012134240171</c:v>
                </c:pt>
                <c:pt idx="496">
                  <c:v>0.39828679484237522</c:v>
                </c:pt>
                <c:pt idx="497">
                  <c:v>0.39276084142720258</c:v>
                </c:pt>
                <c:pt idx="498">
                  <c:v>0.39339987667313681</c:v>
                </c:pt>
                <c:pt idx="499">
                  <c:v>0.39169293251090176</c:v>
                </c:pt>
                <c:pt idx="500">
                  <c:v>0.36237911797637079</c:v>
                </c:pt>
                <c:pt idx="501">
                  <c:v>0.36224053877468965</c:v>
                </c:pt>
                <c:pt idx="502">
                  <c:v>0.36131672775187962</c:v>
                </c:pt>
                <c:pt idx="503">
                  <c:v>0.34554619959365085</c:v>
                </c:pt>
                <c:pt idx="504">
                  <c:v>0.34008286672608395</c:v>
                </c:pt>
                <c:pt idx="505">
                  <c:v>0.33593658226361134</c:v>
                </c:pt>
                <c:pt idx="506">
                  <c:v>0.33120898764386569</c:v>
                </c:pt>
                <c:pt idx="507">
                  <c:v>0.32794271194025082</c:v>
                </c:pt>
                <c:pt idx="508">
                  <c:v>0.32572628427021172</c:v>
                </c:pt>
                <c:pt idx="509">
                  <c:v>0.32486073615592281</c:v>
                </c:pt>
                <c:pt idx="510">
                  <c:v>0.30160778683487233</c:v>
                </c:pt>
                <c:pt idx="511">
                  <c:v>0.29780629326996044</c:v>
                </c:pt>
                <c:pt idx="512">
                  <c:v>0.29658239911687367</c:v>
                </c:pt>
                <c:pt idx="513">
                  <c:v>0.29330836902716151</c:v>
                </c:pt>
                <c:pt idx="514">
                  <c:v>0.2927492219880643</c:v>
                </c:pt>
                <c:pt idx="515">
                  <c:v>0.28886692891454557</c:v>
                </c:pt>
                <c:pt idx="516">
                  <c:v>0.28875929818887452</c:v>
                </c:pt>
                <c:pt idx="517">
                  <c:v>0.29027098620901781</c:v>
                </c:pt>
                <c:pt idx="518">
                  <c:v>0.2760074707814148</c:v>
                </c:pt>
                <c:pt idx="519">
                  <c:v>0.2732156170783836</c:v>
                </c:pt>
                <c:pt idx="520">
                  <c:v>0.27227156639480715</c:v>
                </c:pt>
                <c:pt idx="521">
                  <c:v>0.27108560934170078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lavoro'!$BD$2:$BD$739</c:f>
              <c:numCache>
                <c:formatCode>0.0%</c:formatCode>
                <c:ptCount val="524"/>
                <c:pt idx="0">
                  <c:v>2.7495188342040143E-3</c:v>
                </c:pt>
                <c:pt idx="1">
                  <c:v>2.8324790936066898E-3</c:v>
                </c:pt>
                <c:pt idx="2">
                  <c:v>2.6329647182727752E-3</c:v>
                </c:pt>
                <c:pt idx="3">
                  <c:v>3.1245931519333419E-3</c:v>
                </c:pt>
                <c:pt idx="4">
                  <c:v>3.5856063516455372E-3</c:v>
                </c:pt>
                <c:pt idx="5">
                  <c:v>3.4969401773448233E-3</c:v>
                </c:pt>
                <c:pt idx="6">
                  <c:v>3.6496350364963502E-3</c:v>
                </c:pt>
                <c:pt idx="7">
                  <c:v>3.8919683924991157E-3</c:v>
                </c:pt>
                <c:pt idx="8">
                  <c:v>4.0174471992653815E-3</c:v>
                </c:pt>
                <c:pt idx="9">
                  <c:v>3.8901856174280314E-3</c:v>
                </c:pt>
                <c:pt idx="10">
                  <c:v>4.0886593501183559E-3</c:v>
                </c:pt>
                <c:pt idx="11">
                  <c:v>4.3786488740617177E-3</c:v>
                </c:pt>
                <c:pt idx="12">
                  <c:v>4.432802740278058E-3</c:v>
                </c:pt>
                <c:pt idx="13">
                  <c:v>4.7609794014768754E-3</c:v>
                </c:pt>
                <c:pt idx="14">
                  <c:v>4.8639042185015437E-3</c:v>
                </c:pt>
                <c:pt idx="15">
                  <c:v>5.1468630756943828E-3</c:v>
                </c:pt>
                <c:pt idx="16">
                  <c:v>5.1941416893732974E-3</c:v>
                </c:pt>
                <c:pt idx="17">
                  <c:v>5.6947608200455585E-3</c:v>
                </c:pt>
                <c:pt idx="18">
                  <c:v>5.6899004267425323E-3</c:v>
                </c:pt>
                <c:pt idx="19">
                  <c:v>5.8209857877230117E-3</c:v>
                </c:pt>
                <c:pt idx="20">
                  <c:v>6.0188542422044957E-3</c:v>
                </c:pt>
                <c:pt idx="21">
                  <c:v>6.1017413958590425E-3</c:v>
                </c:pt>
                <c:pt idx="22">
                  <c:v>5.8109166884303997E-3</c:v>
                </c:pt>
                <c:pt idx="23">
                  <c:v>5.5548697691643004E-3</c:v>
                </c:pt>
                <c:pt idx="24">
                  <c:v>5.6222998165354797E-3</c:v>
                </c:pt>
                <c:pt idx="25">
                  <c:v>5.6112224448897794E-3</c:v>
                </c:pt>
                <c:pt idx="26">
                  <c:v>5.6207366984993177E-3</c:v>
                </c:pt>
                <c:pt idx="27">
                  <c:v>5.831976041611937E-3</c:v>
                </c:pt>
                <c:pt idx="28">
                  <c:v>5.8016345474725057E-3</c:v>
                </c:pt>
                <c:pt idx="29">
                  <c:v>5.6233778717677593E-3</c:v>
                </c:pt>
                <c:pt idx="30">
                  <c:v>5.6071330085485796E-3</c:v>
                </c:pt>
                <c:pt idx="31">
                  <c:v>5.7760469085021658E-3</c:v>
                </c:pt>
                <c:pt idx="32">
                  <c:v>5.9471457888344431E-3</c:v>
                </c:pt>
                <c:pt idx="33">
                  <c:v>6.018054162487462E-3</c:v>
                </c:pt>
                <c:pt idx="34">
                  <c:v>5.6748466257668714E-3</c:v>
                </c:pt>
                <c:pt idx="35">
                  <c:v>5.7295087949784688E-3</c:v>
                </c:pt>
                <c:pt idx="36">
                  <c:v>5.5160450997398091E-3</c:v>
                </c:pt>
                <c:pt idx="37">
                  <c:v>5.5982509606466143E-3</c:v>
                </c:pt>
                <c:pt idx="38">
                  <c:v>5.6601963480541074E-3</c:v>
                </c:pt>
                <c:pt idx="39">
                  <c:v>5.7905493280485543E-3</c:v>
                </c:pt>
                <c:pt idx="40">
                  <c:v>5.8217644424540978E-3</c:v>
                </c:pt>
                <c:pt idx="41">
                  <c:v>5.7743982619632957E-3</c:v>
                </c:pt>
                <c:pt idx="42">
                  <c:v>5.5897911326825544E-3</c:v>
                </c:pt>
                <c:pt idx="43">
                  <c:v>5.471457231442641E-3</c:v>
                </c:pt>
                <c:pt idx="44">
                  <c:v>5.3602592869608579E-3</c:v>
                </c:pt>
                <c:pt idx="45">
                  <c:v>5.2248868342482909E-3</c:v>
                </c:pt>
                <c:pt idx="46">
                  <c:v>5.2101504896145887E-3</c:v>
                </c:pt>
                <c:pt idx="47">
                  <c:v>5.0793224586605807E-3</c:v>
                </c:pt>
                <c:pt idx="48">
                  <c:v>5.1581843191196696E-3</c:v>
                </c:pt>
                <c:pt idx="49">
                  <c:v>4.958780140085539E-3</c:v>
                </c:pt>
                <c:pt idx="50">
                  <c:v>4.8368077069134369E-3</c:v>
                </c:pt>
                <c:pt idx="51">
                  <c:v>4.6654199841915526E-3</c:v>
                </c:pt>
                <c:pt idx="52">
                  <c:v>4.5361290444013627E-3</c:v>
                </c:pt>
                <c:pt idx="53">
                  <c:v>4.4687189672293947E-3</c:v>
                </c:pt>
                <c:pt idx="54">
                  <c:v>4.3639106386035489E-3</c:v>
                </c:pt>
                <c:pt idx="55">
                  <c:v>4.3858879668777738E-3</c:v>
                </c:pt>
                <c:pt idx="56">
                  <c:v>4.3049907264033757E-3</c:v>
                </c:pt>
                <c:pt idx="57">
                  <c:v>4.1435319466313087E-3</c:v>
                </c:pt>
                <c:pt idx="58">
                  <c:v>4.0146934529614459E-3</c:v>
                </c:pt>
                <c:pt idx="59">
                  <c:v>3.853040864615975E-3</c:v>
                </c:pt>
                <c:pt idx="60">
                  <c:v>3.5486606161479759E-3</c:v>
                </c:pt>
                <c:pt idx="61">
                  <c:v>3.3801951294461091E-3</c:v>
                </c:pt>
                <c:pt idx="62">
                  <c:v>3.3048912390337701E-3</c:v>
                </c:pt>
                <c:pt idx="63">
                  <c:v>3.2566090006189031E-3</c:v>
                </c:pt>
                <c:pt idx="64">
                  <c:v>3.1201698759154664E-3</c:v>
                </c:pt>
                <c:pt idx="65">
                  <c:v>3.0510735521591665E-3</c:v>
                </c:pt>
                <c:pt idx="66">
                  <c:v>2.9794793604610501E-3</c:v>
                </c:pt>
                <c:pt idx="67">
                  <c:v>2.8312179761625258E-3</c:v>
                </c:pt>
                <c:pt idx="68">
                  <c:v>2.7054585004418464E-3</c:v>
                </c:pt>
                <c:pt idx="69">
                  <c:v>2.6645852398126716E-3</c:v>
                </c:pt>
                <c:pt idx="70">
                  <c:v>2.6138760996191968E-3</c:v>
                </c:pt>
                <c:pt idx="71">
                  <c:v>2.5796820574601263E-3</c:v>
                </c:pt>
                <c:pt idx="72">
                  <c:v>2.5328887855056732E-3</c:v>
                </c:pt>
                <c:pt idx="73">
                  <c:v>2.5322931321140811E-3</c:v>
                </c:pt>
                <c:pt idx="74">
                  <c:v>2.3892597087378639E-3</c:v>
                </c:pt>
                <c:pt idx="75">
                  <c:v>2.3069920564651892E-3</c:v>
                </c:pt>
                <c:pt idx="76">
                  <c:v>2.252141380328837E-3</c:v>
                </c:pt>
                <c:pt idx="77">
                  <c:v>2.1795246444574323E-3</c:v>
                </c:pt>
                <c:pt idx="78">
                  <c:v>2.1965024921855201E-3</c:v>
                </c:pt>
                <c:pt idx="79">
                  <c:v>2.0779344853529501E-3</c:v>
                </c:pt>
                <c:pt idx="80">
                  <c:v>2.1057861798909252E-3</c:v>
                </c:pt>
                <c:pt idx="81">
                  <c:v>2.1244630155637457E-3</c:v>
                </c:pt>
                <c:pt idx="82">
                  <c:v>2.0443246759280771E-3</c:v>
                </c:pt>
                <c:pt idx="83">
                  <c:v>2.0224305938591654E-3</c:v>
                </c:pt>
                <c:pt idx="84">
                  <c:v>1.9686607417185383E-3</c:v>
                </c:pt>
                <c:pt idx="85">
                  <c:v>1.9639491179159565E-3</c:v>
                </c:pt>
                <c:pt idx="86">
                  <c:v>1.9115298985764725E-3</c:v>
                </c:pt>
                <c:pt idx="87">
                  <c:v>1.9416175682913765E-3</c:v>
                </c:pt>
                <c:pt idx="88">
                  <c:v>1.9387144661334279E-3</c:v>
                </c:pt>
                <c:pt idx="89">
                  <c:v>1.8518315600311195E-3</c:v>
                </c:pt>
                <c:pt idx="90">
                  <c:v>1.7976068005847636E-3</c:v>
                </c:pt>
                <c:pt idx="91">
                  <c:v>1.82606467045406E-3</c:v>
                </c:pt>
                <c:pt idx="92">
                  <c:v>1.8572061709895954E-3</c:v>
                </c:pt>
                <c:pt idx="93">
                  <c:v>1.9476439790575917E-3</c:v>
                </c:pt>
                <c:pt idx="94">
                  <c:v>1.9058075341543497E-3</c:v>
                </c:pt>
                <c:pt idx="95">
                  <c:v>1.8991606934999695E-3</c:v>
                </c:pt>
                <c:pt idx="96">
                  <c:v>1.9092790964085455E-3</c:v>
                </c:pt>
                <c:pt idx="97">
                  <c:v>1.916882398276782E-3</c:v>
                </c:pt>
                <c:pt idx="98">
                  <c:v>1.9095683011662006E-3</c:v>
                </c:pt>
                <c:pt idx="99">
                  <c:v>1.9141869969277298E-3</c:v>
                </c:pt>
                <c:pt idx="100">
                  <c:v>1.9281051898948477E-3</c:v>
                </c:pt>
                <c:pt idx="101">
                  <c:v>1.9249456295405117E-3</c:v>
                </c:pt>
                <c:pt idx="102">
                  <c:v>1.897083234526915E-3</c:v>
                </c:pt>
                <c:pt idx="103">
                  <c:v>1.8735153063511273E-3</c:v>
                </c:pt>
                <c:pt idx="104">
                  <c:v>1.8322116909199816E-3</c:v>
                </c:pt>
                <c:pt idx="105">
                  <c:v>1.7765683632172352E-3</c:v>
                </c:pt>
                <c:pt idx="106">
                  <c:v>1.789732051544283E-3</c:v>
                </c:pt>
                <c:pt idx="107">
                  <c:v>1.7771816581440187E-3</c:v>
                </c:pt>
                <c:pt idx="108">
                  <c:v>1.7228669168136903E-3</c:v>
                </c:pt>
                <c:pt idx="109">
                  <c:v>1.6802314621292222E-3</c:v>
                </c:pt>
                <c:pt idx="110">
                  <c:v>1.706457039337474E-3</c:v>
                </c:pt>
                <c:pt idx="111">
                  <c:v>1.7181581344798377E-3</c:v>
                </c:pt>
                <c:pt idx="112">
                  <c:v>1.7489158304580419E-3</c:v>
                </c:pt>
                <c:pt idx="113">
                  <c:v>1.7381908721490146E-3</c:v>
                </c:pt>
                <c:pt idx="114">
                  <c:v>1.7303320220054782E-3</c:v>
                </c:pt>
                <c:pt idx="115">
                  <c:v>1.7494913373204267E-3</c:v>
                </c:pt>
                <c:pt idx="116">
                  <c:v>1.7376394130299991E-3</c:v>
                </c:pt>
                <c:pt idx="117">
                  <c:v>1.7400290258116969E-3</c:v>
                </c:pt>
                <c:pt idx="118">
                  <c:v>1.7495833427599676E-3</c:v>
                </c:pt>
                <c:pt idx="119">
                  <c:v>1.6093175744964334E-3</c:v>
                </c:pt>
                <c:pt idx="120">
                  <c:v>1.5682951665291621E-3</c:v>
                </c:pt>
                <c:pt idx="121">
                  <c:v>1.5363365758898565E-3</c:v>
                </c:pt>
                <c:pt idx="122">
                  <c:v>1.498864830312337E-3</c:v>
                </c:pt>
                <c:pt idx="123">
                  <c:v>1.4904762948512811E-3</c:v>
                </c:pt>
                <c:pt idx="124">
                  <c:v>1.4653290098873438E-3</c:v>
                </c:pt>
                <c:pt idx="125">
                  <c:v>1.3911012764975961E-3</c:v>
                </c:pt>
                <c:pt idx="126">
                  <c:v>1.3402327848173843E-3</c:v>
                </c:pt>
                <c:pt idx="127">
                  <c:v>1.298664231076607E-3</c:v>
                </c:pt>
                <c:pt idx="128">
                  <c:v>1.2554972336501632E-3</c:v>
                </c:pt>
                <c:pt idx="129">
                  <c:v>1.2574706472441612E-3</c:v>
                </c:pt>
                <c:pt idx="130">
                  <c:v>1.2743607074462092E-3</c:v>
                </c:pt>
                <c:pt idx="131">
                  <c:v>1.2327001736986609E-3</c:v>
                </c:pt>
                <c:pt idx="132">
                  <c:v>1.184908448397237E-3</c:v>
                </c:pt>
                <c:pt idx="133">
                  <c:v>1.1439981696029287E-3</c:v>
                </c:pt>
                <c:pt idx="134">
                  <c:v>1.167756111717638E-3</c:v>
                </c:pt>
                <c:pt idx="135">
                  <c:v>1.1565070732798678E-3</c:v>
                </c:pt>
                <c:pt idx="136">
                  <c:v>1.1321220770666373E-3</c:v>
                </c:pt>
                <c:pt idx="137">
                  <c:v>1.1295490018894275E-3</c:v>
                </c:pt>
                <c:pt idx="138">
                  <c:v>1.0770206065398326E-3</c:v>
                </c:pt>
                <c:pt idx="139">
                  <c:v>1.0463022726500662E-3</c:v>
                </c:pt>
                <c:pt idx="140">
                  <c:v>9.8195239223919004E-4</c:v>
                </c:pt>
                <c:pt idx="141">
                  <c:v>1.0127949765369165E-3</c:v>
                </c:pt>
                <c:pt idx="142">
                  <c:v>9.7591180449457869E-4</c:v>
                </c:pt>
                <c:pt idx="143">
                  <c:v>9.5979595946036646E-4</c:v>
                </c:pt>
                <c:pt idx="144">
                  <c:v>9.504558171912023E-4</c:v>
                </c:pt>
                <c:pt idx="145">
                  <c:v>9.0087685347071153E-4</c:v>
                </c:pt>
                <c:pt idx="146">
                  <c:v>8.6438469108220963E-4</c:v>
                </c:pt>
                <c:pt idx="147">
                  <c:v>8.6749796369752798E-4</c:v>
                </c:pt>
                <c:pt idx="148">
                  <c:v>8.707870727700924E-4</c:v>
                </c:pt>
                <c:pt idx="149">
                  <c:v>8.8097038230169954E-4</c:v>
                </c:pt>
                <c:pt idx="150">
                  <c:v>8.7179957786546753E-4</c:v>
                </c:pt>
                <c:pt idx="151">
                  <c:v>8.6254214694581662E-4</c:v>
                </c:pt>
                <c:pt idx="152">
                  <c:v>8.0077082329657167E-4</c:v>
                </c:pt>
                <c:pt idx="153">
                  <c:v>7.5904528970228557E-4</c:v>
                </c:pt>
                <c:pt idx="154">
                  <c:v>7.6276171453319632E-4</c:v>
                </c:pt>
                <c:pt idx="155">
                  <c:v>7.7309625048318511E-4</c:v>
                </c:pt>
                <c:pt idx="156">
                  <c:v>7.7657690036710906E-4</c:v>
                </c:pt>
                <c:pt idx="157">
                  <c:v>7.8650535846740155E-4</c:v>
                </c:pt>
                <c:pt idx="158">
                  <c:v>7.6480373224221336E-4</c:v>
                </c:pt>
                <c:pt idx="159">
                  <c:v>7.1112014120814227E-4</c:v>
                </c:pt>
                <c:pt idx="160">
                  <c:v>6.82710360129715E-4</c:v>
                </c:pt>
                <c:pt idx="161">
                  <c:v>6.2946526925376897E-4</c:v>
                </c:pt>
                <c:pt idx="162">
                  <c:v>6.3305420448277595E-4</c:v>
                </c:pt>
                <c:pt idx="163">
                  <c:v>6.180006741825537E-4</c:v>
                </c:pt>
                <c:pt idx="164">
                  <c:v>6.218634760924587E-4</c:v>
                </c:pt>
                <c:pt idx="165">
                  <c:v>6.6323684373644084E-4</c:v>
                </c:pt>
                <c:pt idx="166">
                  <c:v>6.9784101576009087E-4</c:v>
                </c:pt>
                <c:pt idx="167">
                  <c:v>7.1292483559707459E-4</c:v>
                </c:pt>
                <c:pt idx="168">
                  <c:v>7.1560070703796349E-4</c:v>
                </c:pt>
                <c:pt idx="169">
                  <c:v>7.3619781209311385E-4</c:v>
                </c:pt>
                <c:pt idx="170">
                  <c:v>7.3876710669734766E-4</c:v>
                </c:pt>
                <c:pt idx="171">
                  <c:v>7.5374308817588139E-4</c:v>
                </c:pt>
                <c:pt idx="172">
                  <c:v>7.3871655505840662E-4</c:v>
                </c:pt>
                <c:pt idx="173">
                  <c:v>7.2344190940833218E-4</c:v>
                </c:pt>
                <c:pt idx="174">
                  <c:v>7.0824480273299175E-4</c:v>
                </c:pt>
                <c:pt idx="175">
                  <c:v>6.9857207132539248E-4</c:v>
                </c:pt>
                <c:pt idx="176">
                  <c:v>7.1256949024780928E-4</c:v>
                </c:pt>
                <c:pt idx="177">
                  <c:v>7.4400403051002359E-4</c:v>
                </c:pt>
                <c:pt idx="178">
                  <c:v>7.5152489644686015E-4</c:v>
                </c:pt>
                <c:pt idx="179">
                  <c:v>7.712380400115976E-4</c:v>
                </c:pt>
                <c:pt idx="180">
                  <c:v>7.712380400115976E-4</c:v>
                </c:pt>
                <c:pt idx="181">
                  <c:v>8.0402933558461548E-4</c:v>
                </c:pt>
                <c:pt idx="182">
                  <c:v>8.1525612154727636E-4</c:v>
                </c:pt>
                <c:pt idx="183">
                  <c:v>8.4924728382410389E-4</c:v>
                </c:pt>
                <c:pt idx="184">
                  <c:v>8.5565832212158226E-4</c:v>
                </c:pt>
                <c:pt idx="185">
                  <c:v>8.5639441160666305E-4</c:v>
                </c:pt>
                <c:pt idx="186">
                  <c:v>8.799042129590956E-4</c:v>
                </c:pt>
                <c:pt idx="187">
                  <c:v>8.8717368642846051E-4</c:v>
                </c:pt>
                <c:pt idx="188">
                  <c:v>8.6574834846095308E-4</c:v>
                </c:pt>
                <c:pt idx="189">
                  <c:v>8.9797572180274102E-4</c:v>
                </c:pt>
                <c:pt idx="190">
                  <c:v>9.123592088542289E-4</c:v>
                </c:pt>
                <c:pt idx="191">
                  <c:v>8.8473137074020723E-4</c:v>
                </c:pt>
                <c:pt idx="192">
                  <c:v>9.1695399679334218E-4</c:v>
                </c:pt>
                <c:pt idx="193">
                  <c:v>9.2752016290239181E-4</c:v>
                </c:pt>
                <c:pt idx="194">
                  <c:v>9.3131055502934158E-4</c:v>
                </c:pt>
                <c:pt idx="195">
                  <c:v>9.7101137395485062E-4</c:v>
                </c:pt>
                <c:pt idx="196">
                  <c:v>9.5846811791241472E-4</c:v>
                </c:pt>
                <c:pt idx="197">
                  <c:v>9.7753733003005027E-4</c:v>
                </c:pt>
                <c:pt idx="198">
                  <c:v>9.7100347300713098E-4</c:v>
                </c:pt>
                <c:pt idx="199">
                  <c:v>9.5642878697211014E-4</c:v>
                </c:pt>
                <c:pt idx="200">
                  <c:v>8.950275119252245E-4</c:v>
                </c:pt>
                <c:pt idx="201">
                  <c:v>9.1005612012740782E-4</c:v>
                </c:pt>
                <c:pt idx="202">
                  <c:v>9.1421452897859129E-4</c:v>
                </c:pt>
                <c:pt idx="203">
                  <c:v>8.8782482916853706E-4</c:v>
                </c:pt>
                <c:pt idx="204">
                  <c:v>8.7876079833184391E-4</c:v>
                </c:pt>
                <c:pt idx="205">
                  <c:v>8.8388514431029803E-4</c:v>
                </c:pt>
                <c:pt idx="206">
                  <c:v>8.3998113726568944E-4</c:v>
                </c:pt>
                <c:pt idx="207">
                  <c:v>8.5025287693322581E-4</c:v>
                </c:pt>
                <c:pt idx="208">
                  <c:v>8.171802417491548E-4</c:v>
                </c:pt>
                <c:pt idx="209">
                  <c:v>8.3266768329581483E-4</c:v>
                </c:pt>
                <c:pt idx="210">
                  <c:v>8.0914721662990181E-4</c:v>
                </c:pt>
                <c:pt idx="211">
                  <c:v>7.9141625137298729E-4</c:v>
                </c:pt>
                <c:pt idx="212">
                  <c:v>7.9718550554449684E-4</c:v>
                </c:pt>
                <c:pt idx="213">
                  <c:v>7.7523435382076389E-4</c:v>
                </c:pt>
                <c:pt idx="214">
                  <c:v>7.5831899636480827E-4</c:v>
                </c:pt>
                <c:pt idx="215">
                  <c:v>7.5509096486467355E-4</c:v>
                </c:pt>
                <c:pt idx="216">
                  <c:v>7.1469881557479178E-4</c:v>
                </c:pt>
                <c:pt idx="217">
                  <c:v>6.9665558563486831E-4</c:v>
                </c:pt>
                <c:pt idx="218">
                  <c:v>6.6206021950559958E-4</c:v>
                </c:pt>
                <c:pt idx="219">
                  <c:v>6.5015580519474489E-4</c:v>
                </c:pt>
                <c:pt idx="220">
                  <c:v>6.301343205437689E-4</c:v>
                </c:pt>
                <c:pt idx="221">
                  <c:v>6.0531568830400715E-4</c:v>
                </c:pt>
                <c:pt idx="222">
                  <c:v>6.1202889880815424E-4</c:v>
                </c:pt>
                <c:pt idx="223">
                  <c:v>5.7361288931106797E-4</c:v>
                </c:pt>
                <c:pt idx="224">
                  <c:v>5.6745377997437306E-4</c:v>
                </c:pt>
                <c:pt idx="225">
                  <c:v>5.4771261519080943E-4</c:v>
                </c:pt>
                <c:pt idx="226">
                  <c:v>5.1900751195083084E-4</c:v>
                </c:pt>
                <c:pt idx="227">
                  <c:v>5.3622957896889414E-4</c:v>
                </c:pt>
                <c:pt idx="228">
                  <c:v>5.082730515443332E-4</c:v>
                </c:pt>
                <c:pt idx="229">
                  <c:v>4.8920798133762148E-4</c:v>
                </c:pt>
                <c:pt idx="230">
                  <c:v>4.8335802826063388E-4</c:v>
                </c:pt>
                <c:pt idx="231">
                  <c:v>4.6886763956701879E-4</c:v>
                </c:pt>
                <c:pt idx="232">
                  <c:v>4.4533611630919823E-4</c:v>
                </c:pt>
                <c:pt idx="233">
                  <c:v>4.6709243939026474E-4</c:v>
                </c:pt>
                <c:pt idx="234">
                  <c:v>4.5762073111641513E-4</c:v>
                </c:pt>
                <c:pt idx="235">
                  <c:v>4.3893044296143682E-4</c:v>
                </c:pt>
                <c:pt idx="236">
                  <c:v>4.1584317793616585E-4</c:v>
                </c:pt>
                <c:pt idx="237">
                  <c:v>3.838994362035024E-4</c:v>
                </c:pt>
                <c:pt idx="238">
                  <c:v>3.6096256684491979E-4</c:v>
                </c:pt>
                <c:pt idx="239">
                  <c:v>3.2470709640687134E-4</c:v>
                </c:pt>
                <c:pt idx="240">
                  <c:v>3.1971154913566872E-4</c:v>
                </c:pt>
                <c:pt idx="241">
                  <c:v>2.8818316034954399E-4</c:v>
                </c:pt>
                <c:pt idx="242">
                  <c:v>2.6128276552307483E-4</c:v>
                </c:pt>
                <c:pt idx="243">
                  <c:v>2.4763968425940258E-4</c:v>
                </c:pt>
                <c:pt idx="244">
                  <c:v>2.0757516871003075E-4</c:v>
                </c:pt>
                <c:pt idx="245">
                  <c:v>2.0293102991909227E-4</c:v>
                </c:pt>
                <c:pt idx="246">
                  <c:v>1.9822478690835406E-4</c:v>
                </c:pt>
                <c:pt idx="247">
                  <c:v>1.9802067335829859E-4</c:v>
                </c:pt>
                <c:pt idx="248">
                  <c:v>1.9338619222587506E-4</c:v>
                </c:pt>
                <c:pt idx="249">
                  <c:v>1.8886156008432887E-4</c:v>
                </c:pt>
                <c:pt idx="250">
                  <c:v>1.8419679234443046E-4</c:v>
                </c:pt>
                <c:pt idx="251">
                  <c:v>1.7080017693146533E-4</c:v>
                </c:pt>
                <c:pt idx="252">
                  <c:v>1.6621395234908429E-4</c:v>
                </c:pt>
                <c:pt idx="253">
                  <c:v>1.6601571032879848E-4</c:v>
                </c:pt>
                <c:pt idx="254">
                  <c:v>1.876442788132154E-4</c:v>
                </c:pt>
                <c:pt idx="255">
                  <c:v>2.0493590302607482E-4</c:v>
                </c:pt>
                <c:pt idx="256">
                  <c:v>1.6993241918406295E-4</c:v>
                </c:pt>
                <c:pt idx="257">
                  <c:v>1.4801722223915231E-4</c:v>
                </c:pt>
                <c:pt idx="258">
                  <c:v>1.5660957667561372E-4</c:v>
                </c:pt>
                <c:pt idx="259">
                  <c:v>1.5210844028005336E-4</c:v>
                </c:pt>
                <c:pt idx="260">
                  <c:v>1.3028240883488441E-4</c:v>
                </c:pt>
                <c:pt idx="261">
                  <c:v>1.2150035582247062E-4</c:v>
                </c:pt>
                <c:pt idx="262">
                  <c:v>1.127557060892418E-4</c:v>
                </c:pt>
                <c:pt idx="263">
                  <c:v>1.0837899701741001E-4</c:v>
                </c:pt>
                <c:pt idx="264">
                  <c:v>1.0831654426897165E-4</c:v>
                </c:pt>
                <c:pt idx="265">
                  <c:v>1.0824244575971043E-4</c:v>
                </c:pt>
                <c:pt idx="266">
                  <c:v>1.1684164062973317E-4</c:v>
                </c:pt>
                <c:pt idx="267">
                  <c:v>9.950291803122661E-5</c:v>
                </c:pt>
                <c:pt idx="268">
                  <c:v>8.6482746692034934E-5</c:v>
                </c:pt>
                <c:pt idx="269">
                  <c:v>9.9407445185438107E-5</c:v>
                </c:pt>
                <c:pt idx="270">
                  <c:v>1.0369186234905273E-4</c:v>
                </c:pt>
                <c:pt idx="271">
                  <c:v>1.0364752930202027E-4</c:v>
                </c:pt>
                <c:pt idx="272">
                  <c:v>8.6320005524480355E-5</c:v>
                </c:pt>
                <c:pt idx="273">
                  <c:v>7.7642095818973144E-5</c:v>
                </c:pt>
                <c:pt idx="274">
                  <c:v>8.1914911963026202E-5</c:v>
                </c:pt>
                <c:pt idx="275">
                  <c:v>7.3249971992657764E-5</c:v>
                </c:pt>
                <c:pt idx="276">
                  <c:v>6.4603934810322851E-5</c:v>
                </c:pt>
                <c:pt idx="277">
                  <c:v>7.3199507410373662E-5</c:v>
                </c:pt>
                <c:pt idx="278">
                  <c:v>7.7457333918566518E-5</c:v>
                </c:pt>
                <c:pt idx="279">
                  <c:v>8.1722187573926323E-5</c:v>
                </c:pt>
                <c:pt idx="280">
                  <c:v>8.5942401402579996E-5</c:v>
                </c:pt>
                <c:pt idx="281">
                  <c:v>8.5868235193096198E-5</c:v>
                </c:pt>
                <c:pt idx="282">
                  <c:v>7.7217758368474561E-5</c:v>
                </c:pt>
                <c:pt idx="283">
                  <c:v>7.2870675982682494E-5</c:v>
                </c:pt>
                <c:pt idx="284">
                  <c:v>7.7107607950651131E-5</c:v>
                </c:pt>
                <c:pt idx="285">
                  <c:v>8.5611307541500083E-5</c:v>
                </c:pt>
                <c:pt idx="286">
                  <c:v>8.5505895631503791E-5</c:v>
                </c:pt>
                <c:pt idx="287">
                  <c:v>8.9638245651477958E-5</c:v>
                </c:pt>
                <c:pt idx="288">
                  <c:v>9.8013730445195403E-5</c:v>
                </c:pt>
                <c:pt idx="289">
                  <c:v>9.7834039439878852E-5</c:v>
                </c:pt>
                <c:pt idx="290">
                  <c:v>8.9173489146312466E-5</c:v>
                </c:pt>
                <c:pt idx="291">
                  <c:v>9.3300988990483304E-5</c:v>
                </c:pt>
                <c:pt idx="292">
                  <c:v>8.8852031749792678E-5</c:v>
                </c:pt>
                <c:pt idx="293">
                  <c:v>8.4424520257663641E-5</c:v>
                </c:pt>
                <c:pt idx="294">
                  <c:v>9.2663572264950424E-5</c:v>
                </c:pt>
                <c:pt idx="295">
                  <c:v>8.82716412640499E-5</c:v>
                </c:pt>
                <c:pt idx="296">
                  <c:v>1.1319425811644754E-4</c:v>
                </c:pt>
                <c:pt idx="297">
                  <c:v>1.2129019306052799E-4</c:v>
                </c:pt>
                <c:pt idx="298">
                  <c:v>1.1688436379423343E-4</c:v>
                </c:pt>
                <c:pt idx="299">
                  <c:v>1.250057294292655E-4</c:v>
                </c:pt>
                <c:pt idx="300">
                  <c:v>1.08055989626625E-4</c:v>
                </c:pt>
                <c:pt idx="301">
                  <c:v>1.2016491598814926E-4</c:v>
                </c:pt>
                <c:pt idx="302">
                  <c:v>1.2393672617006597E-4</c:v>
                </c:pt>
                <c:pt idx="303">
                  <c:v>1.2759301942706619E-4</c:v>
                </c:pt>
                <c:pt idx="304">
                  <c:v>1.3550079863349499E-4</c:v>
                </c:pt>
                <c:pt idx="305">
                  <c:v>1.3945685656041969E-4</c:v>
                </c:pt>
                <c:pt idx="306">
                  <c:v>1.3081942014292022E-4</c:v>
                </c:pt>
                <c:pt idx="307">
                  <c:v>1.4668731154755113E-4</c:v>
                </c:pt>
                <c:pt idx="308">
                  <c:v>1.6243588858522401E-4</c:v>
                </c:pt>
                <c:pt idx="309">
                  <c:v>1.7001295336787565E-4</c:v>
                </c:pt>
                <c:pt idx="310">
                  <c:v>1.896568421732253E-4</c:v>
                </c:pt>
                <c:pt idx="311">
                  <c:v>2.1718321415069297E-4</c:v>
                </c:pt>
                <c:pt idx="312">
                  <c:v>2.0836589050372454E-4</c:v>
                </c:pt>
                <c:pt idx="313">
                  <c:v>1.9967333442488089E-4</c:v>
                </c:pt>
                <c:pt idx="314">
                  <c:v>2.3480063833936253E-4</c:v>
                </c:pt>
                <c:pt idx="315">
                  <c:v>2.3374575592981288E-4</c:v>
                </c:pt>
                <c:pt idx="316">
                  <c:v>2.5639811922118085E-4</c:v>
                </c:pt>
                <c:pt idx="317">
                  <c:v>2.5537766427659363E-4</c:v>
                </c:pt>
                <c:pt idx="318">
                  <c:v>2.6617502573677638E-4</c:v>
                </c:pt>
                <c:pt idx="319">
                  <c:v>2.7696292597678191E-4</c:v>
                </c:pt>
                <c:pt idx="320">
                  <c:v>2.9893509226223985E-4</c:v>
                </c:pt>
                <c:pt idx="321">
                  <c:v>3.0938440238535372E-4</c:v>
                </c:pt>
                <c:pt idx="322">
                  <c:v>3.192860302744706E-4</c:v>
                </c:pt>
                <c:pt idx="323">
                  <c:v>3.1744453326092029E-4</c:v>
                </c:pt>
                <c:pt idx="324">
                  <c:v>3.1914651104474891E-4</c:v>
                </c:pt>
                <c:pt idx="325">
                  <c:v>3.1751791708246391E-4</c:v>
                </c:pt>
                <c:pt idx="326">
                  <c:v>3.3123426166753868E-4</c:v>
                </c:pt>
                <c:pt idx="327">
                  <c:v>3.8178796544444609E-4</c:v>
                </c:pt>
                <c:pt idx="328">
                  <c:v>3.79785011896207E-4</c:v>
                </c:pt>
                <c:pt idx="329">
                  <c:v>3.819483071902696E-4</c:v>
                </c:pt>
                <c:pt idx="330">
                  <c:v>3.7958216479762373E-4</c:v>
                </c:pt>
                <c:pt idx="331">
                  <c:v>3.8166538221586112E-4</c:v>
                </c:pt>
                <c:pt idx="332">
                  <c:v>3.9436352283474344E-4</c:v>
                </c:pt>
                <c:pt idx="333">
                  <c:v>4.2111530209577467E-4</c:v>
                </c:pt>
                <c:pt idx="334">
                  <c:v>4.2306996926414755E-4</c:v>
                </c:pt>
                <c:pt idx="335">
                  <c:v>4.1050755297888046E-4</c:v>
                </c:pt>
                <c:pt idx="336">
                  <c:v>4.2311043540932348E-4</c:v>
                </c:pt>
                <c:pt idx="337">
                  <c:v>4.1036986814637716E-4</c:v>
                </c:pt>
                <c:pt idx="338">
                  <c:v>4.1572654431751559E-4</c:v>
                </c:pt>
                <c:pt idx="339">
                  <c:v>4.2484041931749387E-4</c:v>
                </c:pt>
                <c:pt idx="340">
                  <c:v>4.2342679303604067E-4</c:v>
                </c:pt>
                <c:pt idx="341">
                  <c:v>4.0805270915339616E-4</c:v>
                </c:pt>
                <c:pt idx="342">
                  <c:v>4.0679773034921484E-4</c:v>
                </c:pt>
                <c:pt idx="343">
                  <c:v>4.0897222134834993E-4</c:v>
                </c:pt>
                <c:pt idx="344">
                  <c:v>3.7623320885123461E-4</c:v>
                </c:pt>
                <c:pt idx="345">
                  <c:v>3.6827805688158818E-4</c:v>
                </c:pt>
                <c:pt idx="346">
                  <c:v>3.6714915607649173E-4</c:v>
                </c:pt>
                <c:pt idx="347">
                  <c:v>3.5599611514919001E-4</c:v>
                </c:pt>
                <c:pt idx="348">
                  <c:v>3.4136400782033908E-4</c:v>
                </c:pt>
                <c:pt idx="349">
                  <c:v>3.3736797895925419E-4</c:v>
                </c:pt>
                <c:pt idx="350">
                  <c:v>3.3978349956411612E-4</c:v>
                </c:pt>
                <c:pt idx="351">
                  <c:v>3.3908290063158471E-4</c:v>
                </c:pt>
                <c:pt idx="352">
                  <c:v>3.4175532369355483E-4</c:v>
                </c:pt>
                <c:pt idx="353">
                  <c:v>3.4453939176857867E-4</c:v>
                </c:pt>
                <c:pt idx="354">
                  <c:v>3.2690978311579076E-4</c:v>
                </c:pt>
                <c:pt idx="355">
                  <c:v>3.059653035345792E-4</c:v>
                </c:pt>
                <c:pt idx="356">
                  <c:v>3.1232495374535331E-4</c:v>
                </c:pt>
                <c:pt idx="357">
                  <c:v>2.7776648645719011E-4</c:v>
                </c:pt>
                <c:pt idx="358">
                  <c:v>2.7056643082292781E-4</c:v>
                </c:pt>
                <c:pt idx="359">
                  <c:v>2.6004728132387708E-4</c:v>
                </c:pt>
                <c:pt idx="360">
                  <c:v>2.4618746669724338E-4</c:v>
                </c:pt>
                <c:pt idx="361">
                  <c:v>2.4262929276931008E-4</c:v>
                </c:pt>
                <c:pt idx="362">
                  <c:v>2.3545082105064883E-4</c:v>
                </c:pt>
                <c:pt idx="363">
                  <c:v>2.1842865783990861E-4</c:v>
                </c:pt>
                <c:pt idx="364">
                  <c:v>2.1114298737163846E-4</c:v>
                </c:pt>
                <c:pt idx="365">
                  <c:v>2.0414310096716977E-4</c:v>
                </c:pt>
                <c:pt idx="366">
                  <c:v>1.8381124256399974E-4</c:v>
                </c:pt>
                <c:pt idx="367">
                  <c:v>1.6687693160048327E-4</c:v>
                </c:pt>
                <c:pt idx="368">
                  <c:v>1.6677507046246727E-4</c:v>
                </c:pt>
                <c:pt idx="369">
                  <c:v>1.6326476213323737E-4</c:v>
                </c:pt>
                <c:pt idx="370">
                  <c:v>1.6310987280758693E-4</c:v>
                </c:pt>
                <c:pt idx="371">
                  <c:v>1.4967271566175298E-4</c:v>
                </c:pt>
                <c:pt idx="372">
                  <c:v>1.32835201328352E-4</c:v>
                </c:pt>
                <c:pt idx="373">
                  <c:v>1.3934600276037796E-4</c:v>
                </c:pt>
                <c:pt idx="374">
                  <c:v>1.4254553169483323E-4</c:v>
                </c:pt>
                <c:pt idx="375">
                  <c:v>1.3912398265587684E-4</c:v>
                </c:pt>
                <c:pt idx="376">
                  <c:v>1.2906983671010915E-4</c:v>
                </c:pt>
                <c:pt idx="377">
                  <c:v>1.3555242572718917E-4</c:v>
                </c:pt>
                <c:pt idx="378">
                  <c:v>1.3543153110300723E-4</c:v>
                </c:pt>
                <c:pt idx="379">
                  <c:v>1.4195213902066229E-4</c:v>
                </c:pt>
                <c:pt idx="380">
                  <c:v>1.4182759701172551E-4</c:v>
                </c:pt>
                <c:pt idx="381">
                  <c:v>1.3842472661116496E-4</c:v>
                </c:pt>
                <c:pt idx="382">
                  <c:v>1.4159921494760828E-4</c:v>
                </c:pt>
                <c:pt idx="383">
                  <c:v>1.5792694562706867E-4</c:v>
                </c:pt>
                <c:pt idx="384">
                  <c:v>1.6102212904116253E-4</c:v>
                </c:pt>
                <c:pt idx="385">
                  <c:v>1.5758785522929032E-4</c:v>
                </c:pt>
                <c:pt idx="386">
                  <c:v>1.4426607911027174E-4</c:v>
                </c:pt>
                <c:pt idx="387">
                  <c:v>1.375772643743674E-4</c:v>
                </c:pt>
                <c:pt idx="388">
                  <c:v>1.374084761399996E-4</c:v>
                </c:pt>
                <c:pt idx="389">
                  <c:v>1.274089271188268E-4</c:v>
                </c:pt>
                <c:pt idx="390">
                  <c:v>1.2394605085049823E-4</c:v>
                </c:pt>
                <c:pt idx="391">
                  <c:v>1.2383214878106802E-4</c:v>
                </c:pt>
                <c:pt idx="392">
                  <c:v>1.2370798404818099E-4</c:v>
                </c:pt>
                <c:pt idx="393">
                  <c:v>1.1701761115047815E-4</c:v>
                </c:pt>
                <c:pt idx="394">
                  <c:v>1.0716686530424023E-4</c:v>
                </c:pt>
                <c:pt idx="395">
                  <c:v>1.0706221287861091E-4</c:v>
                </c:pt>
                <c:pt idx="396">
                  <c:v>1.1668346692509893E-4</c:v>
                </c:pt>
                <c:pt idx="397">
                  <c:v>1.2948797218598359E-4</c:v>
                </c:pt>
                <c:pt idx="398">
                  <c:v>1.2932135386525362E-4</c:v>
                </c:pt>
                <c:pt idx="399">
                  <c:v>1.1947855682819953E-4</c:v>
                </c:pt>
                <c:pt idx="400">
                  <c:v>1.2574763417111352E-4</c:v>
                </c:pt>
                <c:pt idx="401">
                  <c:v>1.3851040116477585E-4</c:v>
                </c:pt>
                <c:pt idx="402">
                  <c:v>1.3513296118144817E-4</c:v>
                </c:pt>
                <c:pt idx="403">
                  <c:v>1.476370055363877E-4</c:v>
                </c:pt>
                <c:pt idx="404">
                  <c:v>1.5380720907206188E-4</c:v>
                </c:pt>
                <c:pt idx="405">
                  <c:v>1.5992272533911614E-4</c:v>
                </c:pt>
                <c:pt idx="406">
                  <c:v>1.5003176204324108E-4</c:v>
                </c:pt>
                <c:pt idx="407">
                  <c:v>1.5933055673283134E-4</c:v>
                </c:pt>
                <c:pt idx="408">
                  <c:v>1.5916470363532182E-4</c:v>
                </c:pt>
                <c:pt idx="409">
                  <c:v>1.5891126712666182E-4</c:v>
                </c:pt>
                <c:pt idx="410">
                  <c:v>1.4599327796167993E-4</c:v>
                </c:pt>
                <c:pt idx="411">
                  <c:v>1.4890617326975778E-4</c:v>
                </c:pt>
                <c:pt idx="412">
                  <c:v>1.3602171286132745E-4</c:v>
                </c:pt>
                <c:pt idx="413">
                  <c:v>1.3580048067053855E-4</c:v>
                </c:pt>
                <c:pt idx="414">
                  <c:v>1.1976198880540567E-4</c:v>
                </c:pt>
                <c:pt idx="415">
                  <c:v>1.1322748660141409E-4</c:v>
                </c:pt>
                <c:pt idx="416">
                  <c:v>1.2558435972384E-4</c:v>
                </c:pt>
                <c:pt idx="417">
                  <c:v>1.2851657393621188E-4</c:v>
                </c:pt>
                <c:pt idx="418">
                  <c:v>1.3144305698995398E-4</c:v>
                </c:pt>
                <c:pt idx="419">
                  <c:v>1.2803217667191287E-4</c:v>
                </c:pt>
                <c:pt idx="420">
                  <c:v>1.2777083521613527E-4</c:v>
                </c:pt>
                <c:pt idx="421">
                  <c:v>1.3366656719387247E-4</c:v>
                </c:pt>
                <c:pt idx="422">
                  <c:v>1.3960371159734566E-4</c:v>
                </c:pt>
                <c:pt idx="423">
                  <c:v>1.3926800735335079E-4</c:v>
                </c:pt>
                <c:pt idx="424">
                  <c:v>1.3593798756167413E-4</c:v>
                </c:pt>
                <c:pt idx="425">
                  <c:v>1.3262517657654322E-4</c:v>
                </c:pt>
                <c:pt idx="426">
                  <c:v>1.3232764324467382E-4</c:v>
                </c:pt>
                <c:pt idx="427">
                  <c:v>1.3512434510757739E-4</c:v>
                </c:pt>
                <c:pt idx="428">
                  <c:v>1.3784146393760988E-4</c:v>
                </c:pt>
                <c:pt idx="429">
                  <c:v>1.3761004981483802E-4</c:v>
                </c:pt>
                <c:pt idx="430">
                  <c:v>1.3114514107252326E-4</c:v>
                </c:pt>
                <c:pt idx="431">
                  <c:v>1.3703385649814547E-4</c:v>
                </c:pt>
                <c:pt idx="432">
                  <c:v>1.3966438042148282E-4</c:v>
                </c:pt>
                <c:pt idx="433">
                  <c:v>1.3940281048187915E-4</c:v>
                </c:pt>
                <c:pt idx="434">
                  <c:v>1.4511681903932666E-4</c:v>
                </c:pt>
                <c:pt idx="435">
                  <c:v>1.3859136937311508E-4</c:v>
                </c:pt>
                <c:pt idx="436">
                  <c:v>1.3221233300680894E-4</c:v>
                </c:pt>
                <c:pt idx="437">
                  <c:v>1.4378748210145404E-4</c:v>
                </c:pt>
                <c:pt idx="438">
                  <c:v>1.5540572849423803E-4</c:v>
                </c:pt>
                <c:pt idx="439">
                  <c:v>1.4300823787036899E-4</c:v>
                </c:pt>
                <c:pt idx="440">
                  <c:v>1.4241252755534063E-4</c:v>
                </c:pt>
                <c:pt idx="441">
                  <c:v>1.5366657308766383E-4</c:v>
                </c:pt>
                <c:pt idx="442">
                  <c:v>1.4121094267129916E-4</c:v>
                </c:pt>
                <c:pt idx="443">
                  <c:v>1.61155632389352E-4</c:v>
                </c:pt>
                <c:pt idx="444">
                  <c:v>1.7807827269914113E-4</c:v>
                </c:pt>
                <c:pt idx="445">
                  <c:v>1.8359104075721104E-4</c:v>
                </c:pt>
                <c:pt idx="446">
                  <c:v>1.9444130049306831E-4</c:v>
                </c:pt>
                <c:pt idx="447">
                  <c:v>2.1096619627948107E-4</c:v>
                </c:pt>
                <c:pt idx="448">
                  <c:v>2.18324930696198E-4</c:v>
                </c:pt>
                <c:pt idx="449">
                  <c:v>2.0843088660217683E-4</c:v>
                </c:pt>
                <c:pt idx="450">
                  <c:v>2.1549157598062845E-4</c:v>
                </c:pt>
                <c:pt idx="451">
                  <c:v>2.1726310562090691E-4</c:v>
                </c:pt>
                <c:pt idx="452">
                  <c:v>2.272115255150128E-4</c:v>
                </c:pt>
                <c:pt idx="453">
                  <c:v>2.4491045461503137E-4</c:v>
                </c:pt>
                <c:pt idx="454">
                  <c:v>2.4514934828836175E-4</c:v>
                </c:pt>
                <c:pt idx="455">
                  <c:v>2.5059584610146406E-4</c:v>
                </c:pt>
                <c:pt idx="456">
                  <c:v>2.6301381627679787E-4</c:v>
                </c:pt>
                <c:pt idx="457">
                  <c:v>2.6957882273342357E-4</c:v>
                </c:pt>
                <c:pt idx="458">
                  <c:v>2.7986148164422543E-4</c:v>
                </c:pt>
                <c:pt idx="459">
                  <c:v>2.8961822112351181E-4</c:v>
                </c:pt>
                <c:pt idx="460">
                  <c:v>2.8997967598586732E-4</c:v>
                </c:pt>
                <c:pt idx="461">
                  <c:v>2.8717047188351366E-4</c:v>
                </c:pt>
                <c:pt idx="462">
                  <c:v>2.8693505140718736E-4</c:v>
                </c:pt>
                <c:pt idx="463">
                  <c:v>3.1841424986319978E-4</c:v>
                </c:pt>
                <c:pt idx="464">
                  <c:v>3.1393145295267427E-4</c:v>
                </c:pt>
                <c:pt idx="465">
                  <c:v>3.0711027039056414E-4</c:v>
                </c:pt>
                <c:pt idx="466">
                  <c:v>3.1280555962664579E-4</c:v>
                </c:pt>
                <c:pt idx="467">
                  <c:v>3.4652539202013676E-4</c:v>
                </c:pt>
                <c:pt idx="468">
                  <c:v>3.4130963610187162E-4</c:v>
                </c:pt>
                <c:pt idx="469">
                  <c:v>3.2943535184908225E-4</c:v>
                </c:pt>
                <c:pt idx="470">
                  <c:v>3.2685629614368996E-4</c:v>
                </c:pt>
                <c:pt idx="471">
                  <c:v>3.0538746277482438E-4</c:v>
                </c:pt>
                <c:pt idx="472">
                  <c:v>3.2145604279957597E-4</c:v>
                </c:pt>
                <c:pt idx="473">
                  <c:v>3.2278950896120638E-4</c:v>
                </c:pt>
                <c:pt idx="474">
                  <c:v>3.1759969360970733E-4</c:v>
                </c:pt>
                <c:pt idx="475">
                  <c:v>3.1284620112698245E-4</c:v>
                </c:pt>
                <c:pt idx="476">
                  <c:v>3.0830892554339451E-4</c:v>
                </c:pt>
                <c:pt idx="477">
                  <c:v>3.0421625839055283E-4</c:v>
                </c:pt>
                <c:pt idx="478">
                  <c:v>2.8252528159824553E-4</c:v>
                </c:pt>
                <c:pt idx="479">
                  <c:v>2.8685621332307182E-4</c:v>
                </c:pt>
                <c:pt idx="480">
                  <c:v>2.850468589226619E-4</c:v>
                </c:pt>
                <c:pt idx="481">
                  <c:v>2.7107710256322272E-4</c:v>
                </c:pt>
                <c:pt idx="482">
                  <c:v>2.6236634127598061E-4</c:v>
                </c:pt>
                <c:pt idx="483">
                  <c:v>2.5062196016447486E-4</c:v>
                </c:pt>
                <c:pt idx="484">
                  <c:v>2.3920721778909843E-4</c:v>
                </c:pt>
                <c:pt idx="485">
                  <c:v>2.3458652495902881E-4</c:v>
                </c:pt>
                <c:pt idx="486">
                  <c:v>2.2578096021416938E-4</c:v>
                </c:pt>
                <c:pt idx="487">
                  <c:v>2.2608146308378323E-4</c:v>
                </c:pt>
                <c:pt idx="488">
                  <c:v>2.2184543711474162E-4</c:v>
                </c:pt>
                <c:pt idx="489">
                  <c:v>2.3123012866081821E-4</c:v>
                </c:pt>
                <c:pt idx="490">
                  <c:v>2.1645055109856384E-4</c:v>
                </c:pt>
                <c:pt idx="491">
                  <c:v>2.0333406717056824E-4</c:v>
                </c:pt>
                <c:pt idx="492">
                  <c:v>1.9348616725065225E-4</c:v>
                </c:pt>
                <c:pt idx="493">
                  <c:v>1.8972270607321804E-4</c:v>
                </c:pt>
                <c:pt idx="494">
                  <c:v>1.8864561361813374E-4</c:v>
                </c:pt>
                <c:pt idx="495">
                  <c:v>1.8207233557693438E-4</c:v>
                </c:pt>
                <c:pt idx="496">
                  <c:v>1.6702152689627528E-4</c:v>
                </c:pt>
                <c:pt idx="497">
                  <c:v>1.6520543655177466E-4</c:v>
                </c:pt>
                <c:pt idx="498">
                  <c:v>1.6519533636476268E-4</c:v>
                </c:pt>
                <c:pt idx="499">
                  <c:v>1.623963487652229E-4</c:v>
                </c:pt>
                <c:pt idx="500">
                  <c:v>1.6115267604528531E-4</c:v>
                </c:pt>
                <c:pt idx="501">
                  <c:v>1.6194512852300458E-4</c:v>
                </c:pt>
                <c:pt idx="502">
                  <c:v>1.536357697290474E-4</c:v>
                </c:pt>
                <c:pt idx="503">
                  <c:v>1.5080433548755041E-4</c:v>
                </c:pt>
                <c:pt idx="504">
                  <c:v>1.4151296408428186E-4</c:v>
                </c:pt>
                <c:pt idx="505">
                  <c:v>1.3097258622249406E-4</c:v>
                </c:pt>
                <c:pt idx="506">
                  <c:v>1.3265993897642808E-4</c:v>
                </c:pt>
                <c:pt idx="507">
                  <c:v>1.3317849114096678E-4</c:v>
                </c:pt>
                <c:pt idx="508">
                  <c:v>1.2476374524835948E-4</c:v>
                </c:pt>
                <c:pt idx="509">
                  <c:v>1.1193784157503127E-4</c:v>
                </c:pt>
                <c:pt idx="510">
                  <c:v>1.0591308850411493E-4</c:v>
                </c:pt>
                <c:pt idx="511">
                  <c:v>8.9507281871402679E-5</c:v>
                </c:pt>
                <c:pt idx="512">
                  <c:v>9.5431291404606759E-5</c:v>
                </c:pt>
                <c:pt idx="513">
                  <c:v>9.8745800097463384E-5</c:v>
                </c:pt>
                <c:pt idx="514">
                  <c:v>9.3068203694425216E-5</c:v>
                </c:pt>
                <c:pt idx="515">
                  <c:v>8.5211483455618171E-5</c:v>
                </c:pt>
                <c:pt idx="516">
                  <c:v>9.0960543337645543E-5</c:v>
                </c:pt>
                <c:pt idx="517">
                  <c:v>8.160344492081327E-5</c:v>
                </c:pt>
                <c:pt idx="518">
                  <c:v>8.3535105939969422E-5</c:v>
                </c:pt>
                <c:pt idx="519">
                  <c:v>8.3254634922212827E-5</c:v>
                </c:pt>
                <c:pt idx="520">
                  <c:v>8.0273473198539769E-5</c:v>
                </c:pt>
                <c:pt idx="521">
                  <c:v>7.7340090156447955E-5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lavoro'!$BF$2:$BF$739</c:f>
              <c:numCache>
                <c:formatCode>0.0%</c:formatCode>
                <c:ptCount val="524"/>
                <c:pt idx="0">
                  <c:v>0.55347814132526807</c:v>
                </c:pt>
                <c:pt idx="1">
                  <c:v>0.54653358510925276</c:v>
                </c:pt>
                <c:pt idx="2">
                  <c:v>0.54081095313322802</c:v>
                </c:pt>
                <c:pt idx="3">
                  <c:v>0.53573753417523762</c:v>
                </c:pt>
                <c:pt idx="4">
                  <c:v>0.52887693686771675</c:v>
                </c:pt>
                <c:pt idx="5">
                  <c:v>0.52916198326464348</c:v>
                </c:pt>
                <c:pt idx="6">
                  <c:v>0.52858880778588813</c:v>
                </c:pt>
                <c:pt idx="7">
                  <c:v>0.52529779455124426</c:v>
                </c:pt>
                <c:pt idx="8">
                  <c:v>0.51400367309458217</c:v>
                </c:pt>
                <c:pt idx="9">
                  <c:v>0.50227853729020788</c:v>
                </c:pt>
                <c:pt idx="10">
                  <c:v>0.49031633311814071</c:v>
                </c:pt>
                <c:pt idx="11">
                  <c:v>0.47654295246038364</c:v>
                </c:pt>
                <c:pt idx="12">
                  <c:v>0.47430989320975214</c:v>
                </c:pt>
                <c:pt idx="13">
                  <c:v>0.46268946754760981</c:v>
                </c:pt>
                <c:pt idx="14">
                  <c:v>0.45402675147320176</c:v>
                </c:pt>
                <c:pt idx="15">
                  <c:v>0.44147661726861304</c:v>
                </c:pt>
                <c:pt idx="16">
                  <c:v>0.43434945504087191</c:v>
                </c:pt>
                <c:pt idx="17">
                  <c:v>0.41791409046534334</c:v>
                </c:pt>
                <c:pt idx="18">
                  <c:v>0.41623202149517941</c:v>
                </c:pt>
                <c:pt idx="19">
                  <c:v>0.40467190807378289</c:v>
                </c:pt>
                <c:pt idx="20">
                  <c:v>0.40253807106598982</c:v>
                </c:pt>
                <c:pt idx="21">
                  <c:v>0.38728918140682844</c:v>
                </c:pt>
                <c:pt idx="22">
                  <c:v>0.37686079916427268</c:v>
                </c:pt>
                <c:pt idx="23">
                  <c:v>0.36390569065547462</c:v>
                </c:pt>
                <c:pt idx="24">
                  <c:v>0.3500029591051666</c:v>
                </c:pt>
                <c:pt idx="25">
                  <c:v>0.34818207844259946</c:v>
                </c:pt>
                <c:pt idx="26">
                  <c:v>0.33517053206002728</c:v>
                </c:pt>
                <c:pt idx="27">
                  <c:v>0.33552251352913359</c:v>
                </c:pt>
                <c:pt idx="28">
                  <c:v>0.33321561900918173</c:v>
                </c:pt>
                <c:pt idx="29">
                  <c:v>0.32481015091800441</c:v>
                </c:pt>
                <c:pt idx="30">
                  <c:v>0.31317216655942642</c:v>
                </c:pt>
                <c:pt idx="31">
                  <c:v>0.30678685511749004</c:v>
                </c:pt>
                <c:pt idx="32">
                  <c:v>0.30477028102357917</c:v>
                </c:pt>
                <c:pt idx="33">
                  <c:v>0.30367101303911737</c:v>
                </c:pt>
                <c:pt idx="34">
                  <c:v>0.30264570552147241</c:v>
                </c:pt>
                <c:pt idx="35">
                  <c:v>0.30224071235676225</c:v>
                </c:pt>
                <c:pt idx="36">
                  <c:v>0.30126626192541195</c:v>
                </c:pt>
                <c:pt idx="37">
                  <c:v>0.29110904995362397</c:v>
                </c:pt>
                <c:pt idx="38">
                  <c:v>0.29189984330529883</c:v>
                </c:pt>
                <c:pt idx="39">
                  <c:v>0.29887904873970395</c:v>
                </c:pt>
                <c:pt idx="40">
                  <c:v>0.29640244812658606</c:v>
                </c:pt>
                <c:pt idx="41">
                  <c:v>0.30461380138356869</c:v>
                </c:pt>
                <c:pt idx="42">
                  <c:v>0.298794786497246</c:v>
                </c:pt>
                <c:pt idx="43">
                  <c:v>0.29332221672181547</c:v>
                </c:pt>
                <c:pt idx="44">
                  <c:v>0.28531538269758167</c:v>
                </c:pt>
                <c:pt idx="45">
                  <c:v>0.28481652701531351</c:v>
                </c:pt>
                <c:pt idx="46">
                  <c:v>0.2860000465192008</c:v>
                </c:pt>
                <c:pt idx="47">
                  <c:v>0.29008077689020162</c:v>
                </c:pt>
                <c:pt idx="48">
                  <c:v>0.28823504126547456</c:v>
                </c:pt>
                <c:pt idx="49">
                  <c:v>0.28436537944998863</c:v>
                </c:pt>
                <c:pt idx="50">
                  <c:v>0.28339296064597364</c:v>
                </c:pt>
                <c:pt idx="51">
                  <c:v>0.27932756260723718</c:v>
                </c:pt>
                <c:pt idx="52">
                  <c:v>0.27820964068587778</c:v>
                </c:pt>
                <c:pt idx="53">
                  <c:v>0.28022361984626137</c:v>
                </c:pt>
                <c:pt idx="54">
                  <c:v>0.29110696070684577</c:v>
                </c:pt>
                <c:pt idx="55">
                  <c:v>0.30453851686812511</c:v>
                </c:pt>
                <c:pt idx="56">
                  <c:v>0.32142796372237065</c:v>
                </c:pt>
                <c:pt idx="57">
                  <c:v>0.3287312505179415</c:v>
                </c:pt>
                <c:pt idx="58">
                  <c:v>0.32801833430856253</c:v>
                </c:pt>
                <c:pt idx="59">
                  <c:v>0.32867557715674361</c:v>
                </c:pt>
                <c:pt idx="60">
                  <c:v>0.33770373394466602</c:v>
                </c:pt>
                <c:pt idx="61">
                  <c:v>0.34978873780440961</c:v>
                </c:pt>
                <c:pt idx="62">
                  <c:v>0.37887573608941233</c:v>
                </c:pt>
                <c:pt idx="63">
                  <c:v>0.38949633078895407</c:v>
                </c:pt>
                <c:pt idx="64">
                  <c:v>0.40718216880696839</c:v>
                </c:pt>
                <c:pt idx="65">
                  <c:v>0.41443512566165724</c:v>
                </c:pt>
                <c:pt idx="66">
                  <c:v>0.41942116969044191</c:v>
                </c:pt>
                <c:pt idx="67">
                  <c:v>0.41940696341513944</c:v>
                </c:pt>
                <c:pt idx="68">
                  <c:v>0.43737339405886749</c:v>
                </c:pt>
                <c:pt idx="69">
                  <c:v>0.45483662593529633</c:v>
                </c:pt>
                <c:pt idx="70">
                  <c:v>0.48433664601218041</c:v>
                </c:pt>
                <c:pt idx="71">
                  <c:v>0.49803577508315217</c:v>
                </c:pt>
                <c:pt idx="72">
                  <c:v>0.51271613553539586</c:v>
                </c:pt>
                <c:pt idx="73">
                  <c:v>0.51802020718761987</c:v>
                </c:pt>
                <c:pt idx="74">
                  <c:v>0.52164239482200647</c:v>
                </c:pt>
                <c:pt idx="75">
                  <c:v>0.52614383160205014</c:v>
                </c:pt>
                <c:pt idx="76">
                  <c:v>0.54175691641232648</c:v>
                </c:pt>
                <c:pt idx="77">
                  <c:v>0.55222335865965322</c:v>
                </c:pt>
                <c:pt idx="78">
                  <c:v>0.56584076563801156</c:v>
                </c:pt>
                <c:pt idx="79">
                  <c:v>0.57039301622938487</c:v>
                </c:pt>
                <c:pt idx="80">
                  <c:v>0.57366111038815082</c:v>
                </c:pt>
                <c:pt idx="81">
                  <c:v>0.57646893119556797</c:v>
                </c:pt>
                <c:pt idx="82">
                  <c:v>0.58538540166333686</c:v>
                </c:pt>
                <c:pt idx="83">
                  <c:v>0.58830897223754364</c:v>
                </c:pt>
                <c:pt idx="84">
                  <c:v>0.59467209850131431</c:v>
                </c:pt>
                <c:pt idx="85">
                  <c:v>0.59944467645631339</c:v>
                </c:pt>
                <c:pt idx="86">
                  <c:v>0.60000674657611264</c:v>
                </c:pt>
                <c:pt idx="87">
                  <c:v>0.60425593643992148</c:v>
                </c:pt>
                <c:pt idx="88">
                  <c:v>0.60592028006115262</c:v>
                </c:pt>
                <c:pt idx="89">
                  <c:v>0.60814586734749787</c:v>
                </c:pt>
                <c:pt idx="90">
                  <c:v>0.61266987925713356</c:v>
                </c:pt>
                <c:pt idx="91">
                  <c:v>0.61257528512237835</c:v>
                </c:pt>
                <c:pt idx="92">
                  <c:v>0.61181225333980538</c:v>
                </c:pt>
                <c:pt idx="93">
                  <c:v>0.60818848167539263</c:v>
                </c:pt>
                <c:pt idx="94">
                  <c:v>0.60552891337897607</c:v>
                </c:pt>
                <c:pt idx="95">
                  <c:v>0.60070656946231293</c:v>
                </c:pt>
                <c:pt idx="96">
                  <c:v>0.59814699439274877</c:v>
                </c:pt>
                <c:pt idx="97">
                  <c:v>0.60148607790051978</c:v>
                </c:pt>
                <c:pt idx="98">
                  <c:v>0.59729542775304212</c:v>
                </c:pt>
                <c:pt idx="99">
                  <c:v>0.59480489649033819</c:v>
                </c:pt>
                <c:pt idx="100">
                  <c:v>0.59469347830176256</c:v>
                </c:pt>
                <c:pt idx="101">
                  <c:v>0.59063439914858173</c:v>
                </c:pt>
                <c:pt idx="102">
                  <c:v>0.58424691267944762</c:v>
                </c:pt>
                <c:pt idx="103">
                  <c:v>0.58009053829949353</c:v>
                </c:pt>
                <c:pt idx="104">
                  <c:v>0.58142771572530916</c:v>
                </c:pt>
                <c:pt idx="105">
                  <c:v>0.58625889367454997</c:v>
                </c:pt>
                <c:pt idx="106">
                  <c:v>0.59125076702802204</c:v>
                </c:pt>
                <c:pt idx="107">
                  <c:v>0.59421577667868219</c:v>
                </c:pt>
                <c:pt idx="108">
                  <c:v>0.59070314506042454</c:v>
                </c:pt>
                <c:pt idx="109">
                  <c:v>0.59090871835222569</c:v>
                </c:pt>
                <c:pt idx="110">
                  <c:v>0.59084659679089024</c:v>
                </c:pt>
                <c:pt idx="111">
                  <c:v>0.60196269598989882</c:v>
                </c:pt>
                <c:pt idx="112">
                  <c:v>0.60410401696685767</c:v>
                </c:pt>
                <c:pt idx="113">
                  <c:v>0.60499220945982979</c:v>
                </c:pt>
                <c:pt idx="114">
                  <c:v>0.60566276372044658</c:v>
                </c:pt>
                <c:pt idx="115">
                  <c:v>0.6078673161107343</c:v>
                </c:pt>
                <c:pt idx="116">
                  <c:v>0.60760733942145029</c:v>
                </c:pt>
                <c:pt idx="117">
                  <c:v>0.61419225421140211</c:v>
                </c:pt>
                <c:pt idx="118">
                  <c:v>0.62018958847084904</c:v>
                </c:pt>
                <c:pt idx="119">
                  <c:v>0.62913089365779173</c:v>
                </c:pt>
                <c:pt idx="120">
                  <c:v>0.64564705182806725</c:v>
                </c:pt>
                <c:pt idx="121">
                  <c:v>0.65793613862483102</c:v>
                </c:pt>
                <c:pt idx="122">
                  <c:v>0.66373261427007491</c:v>
                </c:pt>
                <c:pt idx="123">
                  <c:v>0.66603102236445066</c:v>
                </c:pt>
                <c:pt idx="124">
                  <c:v>0.67241917114607586</c:v>
                </c:pt>
                <c:pt idx="125">
                  <c:v>0.67780508725016042</c:v>
                </c:pt>
                <c:pt idx="126">
                  <c:v>0.68280918525313916</c:v>
                </c:pt>
                <c:pt idx="127">
                  <c:v>0.69183125927617306</c:v>
                </c:pt>
                <c:pt idx="128">
                  <c:v>0.69553837423748044</c:v>
                </c:pt>
                <c:pt idx="129">
                  <c:v>0.69841191347471632</c:v>
                </c:pt>
                <c:pt idx="130">
                  <c:v>0.69981412639405205</c:v>
                </c:pt>
                <c:pt idx="131">
                  <c:v>0.70408892250798449</c:v>
                </c:pt>
                <c:pt idx="132">
                  <c:v>0.71183026534979199</c:v>
                </c:pt>
                <c:pt idx="133">
                  <c:v>0.71963031525816223</c:v>
                </c:pt>
                <c:pt idx="134">
                  <c:v>0.72975083263083707</c:v>
                </c:pt>
                <c:pt idx="135">
                  <c:v>0.73294324166179048</c:v>
                </c:pt>
                <c:pt idx="136">
                  <c:v>0.73436985399055876</c:v>
                </c:pt>
                <c:pt idx="137">
                  <c:v>0.73699991785098173</c:v>
                </c:pt>
                <c:pt idx="138">
                  <c:v>0.73844077409151954</c:v>
                </c:pt>
                <c:pt idx="139">
                  <c:v>0.74474301049699354</c:v>
                </c:pt>
                <c:pt idx="140">
                  <c:v>0.74980530254291811</c:v>
                </c:pt>
                <c:pt idx="141">
                  <c:v>0.76008912595793521</c:v>
                </c:pt>
                <c:pt idx="142">
                  <c:v>0.77192604607649806</c:v>
                </c:pt>
                <c:pt idx="143">
                  <c:v>0.77730720182562585</c:v>
                </c:pt>
                <c:pt idx="144">
                  <c:v>0.77654248269768811</c:v>
                </c:pt>
                <c:pt idx="145">
                  <c:v>0.78181429925127122</c:v>
                </c:pt>
                <c:pt idx="146">
                  <c:v>0.78889066198569113</c:v>
                </c:pt>
                <c:pt idx="147">
                  <c:v>0.79404538802323044</c:v>
                </c:pt>
                <c:pt idx="148">
                  <c:v>0.79752221496566333</c:v>
                </c:pt>
                <c:pt idx="149">
                  <c:v>0.80350415831169253</c:v>
                </c:pt>
                <c:pt idx="150">
                  <c:v>0.80256689259167002</c:v>
                </c:pt>
                <c:pt idx="151">
                  <c:v>0.80176559763715727</c:v>
                </c:pt>
                <c:pt idx="152">
                  <c:v>0.80534758661996586</c:v>
                </c:pt>
                <c:pt idx="153">
                  <c:v>0.80981049818023754</c:v>
                </c:pt>
                <c:pt idx="154">
                  <c:v>0.81418348944092156</c:v>
                </c:pt>
                <c:pt idx="155">
                  <c:v>0.82675557273547229</c:v>
                </c:pt>
                <c:pt idx="156">
                  <c:v>0.84628911765460935</c:v>
                </c:pt>
                <c:pt idx="157">
                  <c:v>0.86600634319768777</c:v>
                </c:pt>
                <c:pt idx="158">
                  <c:v>0.87474426875203148</c:v>
                </c:pt>
                <c:pt idx="159">
                  <c:v>0.8827032724225069</c:v>
                </c:pt>
                <c:pt idx="160">
                  <c:v>0.88641722452953042</c:v>
                </c:pt>
                <c:pt idx="161">
                  <c:v>0.88778522645013058</c:v>
                </c:pt>
                <c:pt idx="162">
                  <c:v>0.88646392217820791</c:v>
                </c:pt>
                <c:pt idx="163">
                  <c:v>0.88638151241619534</c:v>
                </c:pt>
                <c:pt idx="164">
                  <c:v>0.8839167449178208</c:v>
                </c:pt>
                <c:pt idx="165">
                  <c:v>0.88152234550300623</c:v>
                </c:pt>
                <c:pt idx="166">
                  <c:v>0.88175608912603132</c:v>
                </c:pt>
                <c:pt idx="167">
                  <c:v>0.88108905414541205</c:v>
                </c:pt>
                <c:pt idx="168">
                  <c:v>0.87854359965504381</c:v>
                </c:pt>
                <c:pt idx="169">
                  <c:v>0.87712189245427663</c:v>
                </c:pt>
                <c:pt idx="170">
                  <c:v>0.87795204069274557</c:v>
                </c:pt>
                <c:pt idx="171">
                  <c:v>0.87565048028509573</c:v>
                </c:pt>
                <c:pt idx="172">
                  <c:v>0.87346325936158076</c:v>
                </c:pt>
                <c:pt idx="173">
                  <c:v>0.87468312048596164</c:v>
                </c:pt>
                <c:pt idx="174">
                  <c:v>0.8757298194868498</c:v>
                </c:pt>
                <c:pt idx="175">
                  <c:v>0.87859646214686593</c:v>
                </c:pt>
                <c:pt idx="176">
                  <c:v>0.87669603316687084</c:v>
                </c:pt>
                <c:pt idx="177">
                  <c:v>0.87715146047405357</c:v>
                </c:pt>
                <c:pt idx="178">
                  <c:v>0.87426231131773191</c:v>
                </c:pt>
                <c:pt idx="179">
                  <c:v>0.87228761959988399</c:v>
                </c:pt>
                <c:pt idx="180">
                  <c:v>0.87228761959988399</c:v>
                </c:pt>
                <c:pt idx="181">
                  <c:v>0.86608891415838229</c:v>
                </c:pt>
                <c:pt idx="182">
                  <c:v>0.86022633334283516</c:v>
                </c:pt>
                <c:pt idx="183">
                  <c:v>0.85464849654922526</c:v>
                </c:pt>
                <c:pt idx="184">
                  <c:v>0.85025416429765655</c:v>
                </c:pt>
                <c:pt idx="185">
                  <c:v>0.84579862976894138</c:v>
                </c:pt>
                <c:pt idx="186">
                  <c:v>0.8417174839194721</c:v>
                </c:pt>
                <c:pt idx="187">
                  <c:v>0.83819060926652911</c:v>
                </c:pt>
                <c:pt idx="188">
                  <c:v>0.83406306177142042</c:v>
                </c:pt>
                <c:pt idx="189">
                  <c:v>0.82870565560440879</c:v>
                </c:pt>
                <c:pt idx="190">
                  <c:v>0.85463619676546942</c:v>
                </c:pt>
                <c:pt idx="191">
                  <c:v>0.85315617127104604</c:v>
                </c:pt>
                <c:pt idx="192">
                  <c:v>0.84980722516851037</c:v>
                </c:pt>
                <c:pt idx="193">
                  <c:v>0.8466553303091201</c:v>
                </c:pt>
                <c:pt idx="194">
                  <c:v>0.84263497388626374</c:v>
                </c:pt>
                <c:pt idx="195">
                  <c:v>0.84656445678474512</c:v>
                </c:pt>
                <c:pt idx="196">
                  <c:v>0.84434790309053875</c:v>
                </c:pt>
                <c:pt idx="197">
                  <c:v>0.84481982797411859</c:v>
                </c:pt>
                <c:pt idx="198">
                  <c:v>0.84264092394319889</c:v>
                </c:pt>
                <c:pt idx="199">
                  <c:v>0.84185680164076127</c:v>
                </c:pt>
                <c:pt idx="200">
                  <c:v>0.83984092920128961</c:v>
                </c:pt>
                <c:pt idx="201">
                  <c:v>0.84778300217402291</c:v>
                </c:pt>
                <c:pt idx="202">
                  <c:v>0.8472658957795437</c:v>
                </c:pt>
                <c:pt idx="203">
                  <c:v>0.84603222105840692</c:v>
                </c:pt>
                <c:pt idx="204">
                  <c:v>0.84833184390825145</c:v>
                </c:pt>
                <c:pt idx="205">
                  <c:v>0.84940868577636219</c:v>
                </c:pt>
                <c:pt idx="206">
                  <c:v>0.84869532754352184</c:v>
                </c:pt>
                <c:pt idx="207">
                  <c:v>0.84658310733220943</c:v>
                </c:pt>
                <c:pt idx="208">
                  <c:v>0.84715324561616845</c:v>
                </c:pt>
                <c:pt idx="209">
                  <c:v>0.85118485706678282</c:v>
                </c:pt>
                <c:pt idx="210">
                  <c:v>0.85245104177704145</c:v>
                </c:pt>
                <c:pt idx="211">
                  <c:v>0.85463841870236512</c:v>
                </c:pt>
                <c:pt idx="212">
                  <c:v>0.85587172473709583</c:v>
                </c:pt>
                <c:pt idx="213">
                  <c:v>0.85634859863311441</c:v>
                </c:pt>
                <c:pt idx="214">
                  <c:v>0.85592886967814097</c:v>
                </c:pt>
                <c:pt idx="215">
                  <c:v>0.85704712239552605</c:v>
                </c:pt>
                <c:pt idx="216">
                  <c:v>0.85884228195808665</c:v>
                </c:pt>
                <c:pt idx="217">
                  <c:v>0.86256715245536031</c:v>
                </c:pt>
                <c:pt idx="218">
                  <c:v>0.865457241167091</c:v>
                </c:pt>
                <c:pt idx="219">
                  <c:v>0.86915150023452048</c:v>
                </c:pt>
                <c:pt idx="220">
                  <c:v>0.87163329889216823</c:v>
                </c:pt>
                <c:pt idx="221">
                  <c:v>0.87156217654886881</c:v>
                </c:pt>
                <c:pt idx="222">
                  <c:v>0.87228383415397359</c:v>
                </c:pt>
                <c:pt idx="223">
                  <c:v>0.88229922401648331</c:v>
                </c:pt>
                <c:pt idx="224">
                  <c:v>0.8865183964854475</c:v>
                </c:pt>
                <c:pt idx="225">
                  <c:v>0.89201389364333872</c:v>
                </c:pt>
                <c:pt idx="226">
                  <c:v>0.8945003414523105</c:v>
                </c:pt>
                <c:pt idx="227">
                  <c:v>0.89628956397264326</c:v>
                </c:pt>
                <c:pt idx="228">
                  <c:v>0.89851330132423279</c:v>
                </c:pt>
                <c:pt idx="229">
                  <c:v>0.90042805698367046</c:v>
                </c:pt>
                <c:pt idx="230">
                  <c:v>0.90528441328466625</c:v>
                </c:pt>
                <c:pt idx="231">
                  <c:v>0.90657812281627148</c:v>
                </c:pt>
                <c:pt idx="232">
                  <c:v>0.91122516913775731</c:v>
                </c:pt>
                <c:pt idx="233">
                  <c:v>0.91464783924834048</c:v>
                </c:pt>
                <c:pt idx="234">
                  <c:v>0.91625091972794004</c:v>
                </c:pt>
                <c:pt idx="235">
                  <c:v>0.91596273570116904</c:v>
                </c:pt>
                <c:pt idx="236">
                  <c:v>0.91789556523372173</c:v>
                </c:pt>
                <c:pt idx="237">
                  <c:v>0.921912176308048</c:v>
                </c:pt>
                <c:pt idx="238">
                  <c:v>0.92362745098039212</c:v>
                </c:pt>
                <c:pt idx="239">
                  <c:v>0.92695424743570354</c:v>
                </c:pt>
                <c:pt idx="240">
                  <c:v>0.92983219584108556</c:v>
                </c:pt>
                <c:pt idx="241">
                  <c:v>0.93038381563371475</c:v>
                </c:pt>
                <c:pt idx="242">
                  <c:v>0.93021093047664172</c:v>
                </c:pt>
                <c:pt idx="243">
                  <c:v>0.93222190284564532</c:v>
                </c:pt>
                <c:pt idx="244">
                  <c:v>0.93572677808006222</c:v>
                </c:pt>
                <c:pt idx="245">
                  <c:v>0.93549881329462936</c:v>
                </c:pt>
                <c:pt idx="246">
                  <c:v>0.93753276215228065</c:v>
                </c:pt>
                <c:pt idx="247">
                  <c:v>0.93942327578999252</c:v>
                </c:pt>
                <c:pt idx="248">
                  <c:v>0.93915367170056785</c:v>
                </c:pt>
                <c:pt idx="249">
                  <c:v>0.93956869290231904</c:v>
                </c:pt>
                <c:pt idx="250">
                  <c:v>0.94038163821118603</c:v>
                </c:pt>
                <c:pt idx="251">
                  <c:v>0.94213815544567903</c:v>
                </c:pt>
                <c:pt idx="252">
                  <c:v>0.94202632304119049</c:v>
                </c:pt>
                <c:pt idx="253">
                  <c:v>0.94424930317090006</c:v>
                </c:pt>
                <c:pt idx="254">
                  <c:v>0.94502459012816542</c:v>
                </c:pt>
                <c:pt idx="255">
                  <c:v>0.94494200749978197</c:v>
                </c:pt>
                <c:pt idx="256">
                  <c:v>0.94534711964549478</c:v>
                </c:pt>
                <c:pt idx="257">
                  <c:v>0.94650918795139816</c:v>
                </c:pt>
                <c:pt idx="258">
                  <c:v>0.94809697613009036</c:v>
                </c:pt>
                <c:pt idx="259">
                  <c:v>0.94859169314077851</c:v>
                </c:pt>
                <c:pt idx="260">
                  <c:v>0.94948082460079297</c:v>
                </c:pt>
                <c:pt idx="261">
                  <c:v>0.94987676392480869</c:v>
                </c:pt>
                <c:pt idx="262">
                  <c:v>0.95014463087684908</c:v>
                </c:pt>
                <c:pt idx="263">
                  <c:v>0.95037542484566828</c:v>
                </c:pt>
                <c:pt idx="264">
                  <c:v>0.95167349060895556</c:v>
                </c:pt>
                <c:pt idx="265">
                  <c:v>0.95298381125981213</c:v>
                </c:pt>
                <c:pt idx="266">
                  <c:v>0.95365281588353923</c:v>
                </c:pt>
                <c:pt idx="267">
                  <c:v>0.95503333347754049</c:v>
                </c:pt>
                <c:pt idx="268">
                  <c:v>0.95530571650955631</c:v>
                </c:pt>
                <c:pt idx="269">
                  <c:v>0.9553401247347334</c:v>
                </c:pt>
                <c:pt idx="270">
                  <c:v>0.95542546067270095</c:v>
                </c:pt>
                <c:pt idx="271">
                  <c:v>0.95597571192896691</c:v>
                </c:pt>
                <c:pt idx="272">
                  <c:v>0.95683568123748364</c:v>
                </c:pt>
                <c:pt idx="273">
                  <c:v>0.95747369874004129</c:v>
                </c:pt>
                <c:pt idx="274">
                  <c:v>0.95816303654267332</c:v>
                </c:pt>
                <c:pt idx="275">
                  <c:v>0.95840263355193422</c:v>
                </c:pt>
                <c:pt idx="276">
                  <c:v>0.95889466974468529</c:v>
                </c:pt>
                <c:pt idx="277">
                  <c:v>0.95884034756848457</c:v>
                </c:pt>
                <c:pt idx="278">
                  <c:v>0.95927895828492249</c:v>
                </c:pt>
                <c:pt idx="279">
                  <c:v>0.9598098883846965</c:v>
                </c:pt>
                <c:pt idx="280">
                  <c:v>0.95941799805770178</c:v>
                </c:pt>
                <c:pt idx="281">
                  <c:v>0.95922546851855828</c:v>
                </c:pt>
                <c:pt idx="282">
                  <c:v>0.95908745769110326</c:v>
                </c:pt>
                <c:pt idx="283">
                  <c:v>0.95866946718676327</c:v>
                </c:pt>
                <c:pt idx="284">
                  <c:v>0.95833190541466762</c:v>
                </c:pt>
                <c:pt idx="285">
                  <c:v>0.95808898439305867</c:v>
                </c:pt>
                <c:pt idx="286">
                  <c:v>0.95748646869201637</c:v>
                </c:pt>
                <c:pt idx="287">
                  <c:v>0.95669192188667163</c:v>
                </c:pt>
                <c:pt idx="288">
                  <c:v>0.95561682597449082</c:v>
                </c:pt>
                <c:pt idx="289">
                  <c:v>0.95409031357936469</c:v>
                </c:pt>
                <c:pt idx="290">
                  <c:v>0.95274229710908043</c:v>
                </c:pt>
                <c:pt idx="291">
                  <c:v>0.95170401533528981</c:v>
                </c:pt>
                <c:pt idx="292">
                  <c:v>0.95003130976356898</c:v>
                </c:pt>
                <c:pt idx="293">
                  <c:v>0.94845883038269641</c:v>
                </c:pt>
                <c:pt idx="294">
                  <c:v>0.94682795744214843</c:v>
                </c:pt>
                <c:pt idx="295">
                  <c:v>0.94566670309623291</c:v>
                </c:pt>
                <c:pt idx="296">
                  <c:v>0.94341964046149718</c:v>
                </c:pt>
                <c:pt idx="297">
                  <c:v>0.94167614681968748</c:v>
                </c:pt>
                <c:pt idx="298">
                  <c:v>0.93992561145132814</c:v>
                </c:pt>
                <c:pt idx="299">
                  <c:v>0.93942222351857796</c:v>
                </c:pt>
                <c:pt idx="300">
                  <c:v>0.93774728197626089</c:v>
                </c:pt>
                <c:pt idx="301">
                  <c:v>0.93571591356413286</c:v>
                </c:pt>
                <c:pt idx="302">
                  <c:v>0.93374342618948269</c:v>
                </c:pt>
                <c:pt idx="303">
                  <c:v>0.9311944352979914</c:v>
                </c:pt>
                <c:pt idx="304">
                  <c:v>0.92910433972103257</c:v>
                </c:pt>
                <c:pt idx="305">
                  <c:v>0.92863500449133107</c:v>
                </c:pt>
                <c:pt idx="306">
                  <c:v>0.92717855215606759</c:v>
                </c:pt>
                <c:pt idx="307">
                  <c:v>0.92601662456197542</c:v>
                </c:pt>
                <c:pt idx="308">
                  <c:v>0.92441045924686605</c:v>
                </c:pt>
                <c:pt idx="309">
                  <c:v>0.92286674222797926</c:v>
                </c:pt>
                <c:pt idx="310">
                  <c:v>0.92133679826968395</c:v>
                </c:pt>
                <c:pt idx="311">
                  <c:v>0.91890620098295517</c:v>
                </c:pt>
                <c:pt idx="312">
                  <c:v>0.91574404654573427</c:v>
                </c:pt>
                <c:pt idx="313">
                  <c:v>0.91495113993506627</c:v>
                </c:pt>
                <c:pt idx="314">
                  <c:v>0.91366897885600351</c:v>
                </c:pt>
                <c:pt idx="315">
                  <c:v>0.91143412925744127</c:v>
                </c:pt>
                <c:pt idx="316">
                  <c:v>0.90902205812742587</c:v>
                </c:pt>
                <c:pt idx="317">
                  <c:v>0.90718397014045771</c:v>
                </c:pt>
                <c:pt idx="318">
                  <c:v>0.90536303533473461</c:v>
                </c:pt>
                <c:pt idx="319">
                  <c:v>0.90294204843340409</c:v>
                </c:pt>
                <c:pt idx="320">
                  <c:v>0.89868429736665356</c:v>
                </c:pt>
                <c:pt idx="321">
                  <c:v>0.89987547277803992</c:v>
                </c:pt>
                <c:pt idx="322">
                  <c:v>0.89655517301071341</c:v>
                </c:pt>
                <c:pt idx="323">
                  <c:v>0.89495263192115138</c:v>
                </c:pt>
                <c:pt idx="324">
                  <c:v>0.89041876581484947</c:v>
                </c:pt>
                <c:pt idx="325">
                  <c:v>0.88781411593939941</c:v>
                </c:pt>
                <c:pt idx="326">
                  <c:v>0.88563007908217994</c:v>
                </c:pt>
                <c:pt idx="327">
                  <c:v>0.88322902786303548</c:v>
                </c:pt>
                <c:pt idx="328">
                  <c:v>0.88172675585408811</c:v>
                </c:pt>
                <c:pt idx="329">
                  <c:v>0.87991248563058555</c:v>
                </c:pt>
                <c:pt idx="330">
                  <c:v>0.87908649682514528</c:v>
                </c:pt>
                <c:pt idx="331">
                  <c:v>0.8780395610848104</c:v>
                </c:pt>
                <c:pt idx="332">
                  <c:v>0.87680521728334659</c:v>
                </c:pt>
                <c:pt idx="333">
                  <c:v>0.87362184571932666</c:v>
                </c:pt>
                <c:pt idx="334">
                  <c:v>0.87421804375338996</c:v>
                </c:pt>
                <c:pt idx="335">
                  <c:v>0.87515889162960692</c:v>
                </c:pt>
                <c:pt idx="336">
                  <c:v>0.87623302627946087</c:v>
                </c:pt>
                <c:pt idx="337">
                  <c:v>0.87673559690973646</c:v>
                </c:pt>
                <c:pt idx="338">
                  <c:v>0.87663225966919534</c:v>
                </c:pt>
                <c:pt idx="339">
                  <c:v>0.87641746235736873</c:v>
                </c:pt>
                <c:pt idx="340">
                  <c:v>0.87506792471471617</c:v>
                </c:pt>
                <c:pt idx="341">
                  <c:v>0.8767715995314429</c:v>
                </c:pt>
                <c:pt idx="342">
                  <c:v>0.87891104455837898</c:v>
                </c:pt>
                <c:pt idx="343">
                  <c:v>0.88215308144839089</c:v>
                </c:pt>
                <c:pt idx="344">
                  <c:v>0.88540215149657209</c:v>
                </c:pt>
                <c:pt idx="345">
                  <c:v>0.88596235225448705</c:v>
                </c:pt>
                <c:pt idx="346">
                  <c:v>0.88650588304567546</c:v>
                </c:pt>
                <c:pt idx="347">
                  <c:v>0.88732895769176268</c:v>
                </c:pt>
                <c:pt idx="348">
                  <c:v>0.88927048097843886</c:v>
                </c:pt>
                <c:pt idx="349">
                  <c:v>0.89585312788311922</c:v>
                </c:pt>
                <c:pt idx="350">
                  <c:v>0.89917353670005007</c:v>
                </c:pt>
                <c:pt idx="351">
                  <c:v>0.90255647956597385</c:v>
                </c:pt>
                <c:pt idx="352">
                  <c:v>0.90625993226409485</c:v>
                </c:pt>
                <c:pt idx="353">
                  <c:v>0.90540858619454534</c:v>
                </c:pt>
                <c:pt idx="354">
                  <c:v>0.90552988330001805</c:v>
                </c:pt>
                <c:pt idx="355">
                  <c:v>0.90765967139326398</c:v>
                </c:pt>
                <c:pt idx="356">
                  <c:v>0.91182251795019775</c:v>
                </c:pt>
                <c:pt idx="357">
                  <c:v>0.91473246344999526</c:v>
                </c:pt>
                <c:pt idx="358">
                  <c:v>0.91769030966328002</c:v>
                </c:pt>
                <c:pt idx="359">
                  <c:v>0.91878081729145555</c:v>
                </c:pt>
                <c:pt idx="360">
                  <c:v>0.91977661016720513</c:v>
                </c:pt>
                <c:pt idx="361">
                  <c:v>0.92038726331007015</c:v>
                </c:pt>
                <c:pt idx="362">
                  <c:v>0.92128542693961024</c:v>
                </c:pt>
                <c:pt idx="363">
                  <c:v>0.92580482559311783</c:v>
                </c:pt>
                <c:pt idx="364">
                  <c:v>0.92885486768372794</c:v>
                </c:pt>
                <c:pt idx="365">
                  <c:v>0.92927612864361964</c:v>
                </c:pt>
                <c:pt idx="366">
                  <c:v>0.93081344829891055</c:v>
                </c:pt>
                <c:pt idx="367">
                  <c:v>0.93096301339688003</c:v>
                </c:pt>
                <c:pt idx="368">
                  <c:v>0.93172562165407513</c:v>
                </c:pt>
                <c:pt idx="369">
                  <c:v>0.93259497677642056</c:v>
                </c:pt>
                <c:pt idx="370">
                  <c:v>0.93595440912616379</c:v>
                </c:pt>
                <c:pt idx="371">
                  <c:v>0.93794569208663725</c:v>
                </c:pt>
                <c:pt idx="372">
                  <c:v>0.93996513075965127</c:v>
                </c:pt>
                <c:pt idx="373">
                  <c:v>0.94076467777895745</c:v>
                </c:pt>
                <c:pt idx="374">
                  <c:v>0.94152318188146844</c:v>
                </c:pt>
                <c:pt idx="375">
                  <c:v>0.94186605010450863</c:v>
                </c:pt>
                <c:pt idx="376">
                  <c:v>0.9439208106909539</c:v>
                </c:pt>
                <c:pt idx="377">
                  <c:v>0.9464270364272348</c:v>
                </c:pt>
                <c:pt idx="378">
                  <c:v>0.94816936208445646</c:v>
                </c:pt>
                <c:pt idx="379">
                  <c:v>0.95080202958546678</c:v>
                </c:pt>
                <c:pt idx="380">
                  <c:v>0.95164008773521114</c:v>
                </c:pt>
                <c:pt idx="381">
                  <c:v>0.95177216608330528</c:v>
                </c:pt>
                <c:pt idx="382">
                  <c:v>0.9522975295876499</c:v>
                </c:pt>
                <c:pt idx="383">
                  <c:v>0.95458942284281667</c:v>
                </c:pt>
                <c:pt idx="384">
                  <c:v>0.95476264023712976</c:v>
                </c:pt>
                <c:pt idx="385">
                  <c:v>0.95518923674948786</c:v>
                </c:pt>
                <c:pt idx="386">
                  <c:v>0.95518570978910922</c:v>
                </c:pt>
                <c:pt idx="387">
                  <c:v>0.95571322346806076</c:v>
                </c:pt>
                <c:pt idx="388">
                  <c:v>0.95532915873296298</c:v>
                </c:pt>
                <c:pt idx="389">
                  <c:v>0.95421119173083391</c:v>
                </c:pt>
                <c:pt idx="390">
                  <c:v>0.95398013601448217</c:v>
                </c:pt>
                <c:pt idx="391">
                  <c:v>0.9544460629523539</c:v>
                </c:pt>
                <c:pt idx="392">
                  <c:v>0.95425083421502399</c:v>
                </c:pt>
                <c:pt idx="393">
                  <c:v>0.95399257588267039</c:v>
                </c:pt>
                <c:pt idx="394">
                  <c:v>0.95396046516914501</c:v>
                </c:pt>
                <c:pt idx="395">
                  <c:v>0.95388538503464926</c:v>
                </c:pt>
                <c:pt idx="396">
                  <c:v>0.95331688960771666</c:v>
                </c:pt>
                <c:pt idx="397">
                  <c:v>0.95263006257506255</c:v>
                </c:pt>
                <c:pt idx="398">
                  <c:v>0.95334732159310975</c:v>
                </c:pt>
                <c:pt idx="399">
                  <c:v>0.95317732232408392</c:v>
                </c:pt>
                <c:pt idx="400">
                  <c:v>0.952664076480356</c:v>
                </c:pt>
                <c:pt idx="401">
                  <c:v>0.95291290594821643</c:v>
                </c:pt>
                <c:pt idx="402">
                  <c:v>0.95230128215440546</c:v>
                </c:pt>
                <c:pt idx="403">
                  <c:v>0.95033619513760736</c:v>
                </c:pt>
                <c:pt idx="404">
                  <c:v>0.94974349443570383</c:v>
                </c:pt>
                <c:pt idx="405">
                  <c:v>0.94965632606324624</c:v>
                </c:pt>
                <c:pt idx="406">
                  <c:v>0.94912646400674183</c:v>
                </c:pt>
                <c:pt idx="407">
                  <c:v>0.94879115906606803</c:v>
                </c:pt>
                <c:pt idx="408">
                  <c:v>0.94876806519386259</c:v>
                </c:pt>
                <c:pt idx="409">
                  <c:v>0.94861763088726514</c:v>
                </c:pt>
                <c:pt idx="410">
                  <c:v>0.94755350177572262</c:v>
                </c:pt>
                <c:pt idx="411">
                  <c:v>0.9472650371473379</c:v>
                </c:pt>
                <c:pt idx="412">
                  <c:v>0.94708122710564779</c:v>
                </c:pt>
                <c:pt idx="413">
                  <c:v>0.94675673712500907</c:v>
                </c:pt>
                <c:pt idx="414">
                  <c:v>0.94590540063536888</c:v>
                </c:pt>
                <c:pt idx="415">
                  <c:v>0.94581121203733987</c:v>
                </c:pt>
                <c:pt idx="416">
                  <c:v>0.94496893356901335</c:v>
                </c:pt>
                <c:pt idx="417">
                  <c:v>0.94381631533578869</c:v>
                </c:pt>
                <c:pt idx="418">
                  <c:v>0.94346383751134477</c:v>
                </c:pt>
                <c:pt idx="419">
                  <c:v>0.94296010392465468</c:v>
                </c:pt>
                <c:pt idx="420">
                  <c:v>0.94241898238320654</c:v>
                </c:pt>
                <c:pt idx="421">
                  <c:v>0.9427471898935641</c:v>
                </c:pt>
                <c:pt idx="422">
                  <c:v>0.94241191781374378</c:v>
                </c:pt>
                <c:pt idx="423">
                  <c:v>0.94108034835570908</c:v>
                </c:pt>
                <c:pt idx="424">
                  <c:v>0.94004825798558445</c:v>
                </c:pt>
                <c:pt idx="425">
                  <c:v>0.93908494796775044</c:v>
                </c:pt>
                <c:pt idx="426">
                  <c:v>0.93891078962674368</c:v>
                </c:pt>
                <c:pt idx="427">
                  <c:v>0.93926160687414395</c:v>
                </c:pt>
                <c:pt idx="428">
                  <c:v>0.93859928567490247</c:v>
                </c:pt>
                <c:pt idx="429">
                  <c:v>0.9386167437792613</c:v>
                </c:pt>
                <c:pt idx="430">
                  <c:v>0.9373217722283389</c:v>
                </c:pt>
                <c:pt idx="431">
                  <c:v>0.93622444318576314</c:v>
                </c:pt>
                <c:pt idx="432">
                  <c:v>0.93514714856950276</c:v>
                </c:pt>
                <c:pt idx="433">
                  <c:v>0.93554438312741117</c:v>
                </c:pt>
                <c:pt idx="434">
                  <c:v>0.93407766168432249</c:v>
                </c:pt>
                <c:pt idx="435">
                  <c:v>0.93258735022340322</c:v>
                </c:pt>
                <c:pt idx="436">
                  <c:v>0.93215103456150583</c:v>
                </c:pt>
                <c:pt idx="437">
                  <c:v>0.93020315972991918</c:v>
                </c:pt>
                <c:pt idx="438">
                  <c:v>0.92889889064218434</c:v>
                </c:pt>
                <c:pt idx="439">
                  <c:v>0.92789703406873336</c:v>
                </c:pt>
                <c:pt idx="440">
                  <c:v>0.92634305397731487</c:v>
                </c:pt>
                <c:pt idx="441">
                  <c:v>0.92461177026847319</c:v>
                </c:pt>
                <c:pt idx="442">
                  <c:v>0.92219571248275312</c:v>
                </c:pt>
                <c:pt idx="443">
                  <c:v>0.92026019309374862</c:v>
                </c:pt>
                <c:pt idx="444">
                  <c:v>0.91786212654650767</c:v>
                </c:pt>
                <c:pt idx="445">
                  <c:v>0.91717129918345697</c:v>
                </c:pt>
                <c:pt idx="446">
                  <c:v>0.91497401161424008</c:v>
                </c:pt>
                <c:pt idx="447">
                  <c:v>0.91392290197007753</c:v>
                </c:pt>
                <c:pt idx="448">
                  <c:v>0.91085735625745101</c:v>
                </c:pt>
                <c:pt idx="449">
                  <c:v>0.90700841718155756</c:v>
                </c:pt>
                <c:pt idx="450">
                  <c:v>0.90220084949047585</c:v>
                </c:pt>
                <c:pt idx="451">
                  <c:v>0.89854659447135932</c:v>
                </c:pt>
                <c:pt idx="452">
                  <c:v>0.89533963915443648</c:v>
                </c:pt>
                <c:pt idx="453">
                  <c:v>0.88974020010297372</c:v>
                </c:pt>
                <c:pt idx="454">
                  <c:v>0.88235861217923994</c:v>
                </c:pt>
                <c:pt idx="455">
                  <c:v>0.87621654749744637</c:v>
                </c:pt>
                <c:pt idx="456">
                  <c:v>0.8655838369958454</c:v>
                </c:pt>
                <c:pt idx="457">
                  <c:v>0.85390149272665761</c:v>
                </c:pt>
                <c:pt idx="458">
                  <c:v>0.84614680434805356</c:v>
                </c:pt>
                <c:pt idx="459">
                  <c:v>0.83728886314504702</c:v>
                </c:pt>
                <c:pt idx="460">
                  <c:v>0.82574510786480837</c:v>
                </c:pt>
                <c:pt idx="461">
                  <c:v>0.81318187379981466</c:v>
                </c:pt>
                <c:pt idx="462">
                  <c:v>0.78841553982369172</c:v>
                </c:pt>
                <c:pt idx="463">
                  <c:v>0.77350840613619642</c:v>
                </c:pt>
                <c:pt idx="464">
                  <c:v>0.75431312027241004</c:v>
                </c:pt>
                <c:pt idx="465">
                  <c:v>0.73415155224212747</c:v>
                </c:pt>
                <c:pt idx="466">
                  <c:v>0.72362644453826186</c:v>
                </c:pt>
                <c:pt idx="467">
                  <c:v>0.70863592299057787</c:v>
                </c:pt>
                <c:pt idx="468">
                  <c:v>0.69243244137748428</c:v>
                </c:pt>
                <c:pt idx="469">
                  <c:v>0.68015061056699255</c:v>
                </c:pt>
                <c:pt idx="470">
                  <c:v>0.66837952572160952</c:v>
                </c:pt>
                <c:pt idx="471">
                  <c:v>0.66111911861676986</c:v>
                </c:pt>
                <c:pt idx="472">
                  <c:v>0.65251367144896311</c:v>
                </c:pt>
                <c:pt idx="473">
                  <c:v>0.64931388241727572</c:v>
                </c:pt>
                <c:pt idx="474">
                  <c:v>0.64102267101342325</c:v>
                </c:pt>
                <c:pt idx="475">
                  <c:v>0.6340527569111406</c:v>
                </c:pt>
                <c:pt idx="476">
                  <c:v>0.62802709491380948</c:v>
                </c:pt>
                <c:pt idx="477">
                  <c:v>0.62321563743148423</c:v>
                </c:pt>
                <c:pt idx="478">
                  <c:v>0.61864031176664824</c:v>
                </c:pt>
                <c:pt idx="479">
                  <c:v>0.61456494931915373</c:v>
                </c:pt>
                <c:pt idx="480">
                  <c:v>0.61241100976111684</c:v>
                </c:pt>
                <c:pt idx="481">
                  <c:v>0.60783378512850428</c:v>
                </c:pt>
                <c:pt idx="482">
                  <c:v>0.60316667710489746</c:v>
                </c:pt>
                <c:pt idx="483">
                  <c:v>0.60242000564734821</c:v>
                </c:pt>
                <c:pt idx="484">
                  <c:v>0.60383985324224765</c:v>
                </c:pt>
                <c:pt idx="485">
                  <c:v>0.59944676677863828</c:v>
                </c:pt>
                <c:pt idx="486">
                  <c:v>0.59530053058525645</c:v>
                </c:pt>
                <c:pt idx="487">
                  <c:v>0.5935552352289436</c:v>
                </c:pt>
                <c:pt idx="488">
                  <c:v>0.58922148097675375</c:v>
                </c:pt>
                <c:pt idx="489">
                  <c:v>0.58866191186694894</c:v>
                </c:pt>
                <c:pt idx="490">
                  <c:v>0.58745452605832726</c:v>
                </c:pt>
                <c:pt idx="491">
                  <c:v>0.5849584770431252</c:v>
                </c:pt>
                <c:pt idx="492">
                  <c:v>0.58593053241951432</c:v>
                </c:pt>
                <c:pt idx="493">
                  <c:v>0.58211856025862041</c:v>
                </c:pt>
                <c:pt idx="494">
                  <c:v>0.57991741184159706</c:v>
                </c:pt>
                <c:pt idx="495">
                  <c:v>0.57906491172428376</c:v>
                </c:pt>
                <c:pt idx="496">
                  <c:v>0.5865984831540636</c:v>
                </c:pt>
                <c:pt idx="497">
                  <c:v>0.59227154602120669</c:v>
                </c:pt>
                <c:pt idx="498">
                  <c:v>0.59175960091085289</c:v>
                </c:pt>
                <c:pt idx="499">
                  <c:v>0.59355441831040012</c:v>
                </c:pt>
                <c:pt idx="500">
                  <c:v>0.62298401505586387</c:v>
                </c:pt>
                <c:pt idx="501">
                  <c:v>0.62312157611700258</c:v>
                </c:pt>
                <c:pt idx="502">
                  <c:v>0.62408649001782723</c:v>
                </c:pt>
                <c:pt idx="503">
                  <c:v>0.6399902936845886</c:v>
                </c:pt>
                <c:pt idx="504">
                  <c:v>0.64559166706353799</c:v>
                </c:pt>
                <c:pt idx="505">
                  <c:v>0.64986706957614837</c:v>
                </c:pt>
                <c:pt idx="506">
                  <c:v>0.65466607885360373</c:v>
                </c:pt>
                <c:pt idx="507">
                  <c:v>0.65801761152366844</c:v>
                </c:pt>
                <c:pt idx="508">
                  <c:v>0.66028823079700139</c:v>
                </c:pt>
                <c:pt idx="509">
                  <c:v>0.66122736550997563</c:v>
                </c:pt>
                <c:pt idx="510">
                  <c:v>0.6845803618827947</c:v>
                </c:pt>
                <c:pt idx="511">
                  <c:v>0.68847185125705845</c:v>
                </c:pt>
                <c:pt idx="512">
                  <c:v>0.68977221582431358</c:v>
                </c:pt>
                <c:pt idx="513">
                  <c:v>0.69316602118546256</c:v>
                </c:pt>
                <c:pt idx="514">
                  <c:v>0.69380051021774136</c:v>
                </c:pt>
                <c:pt idx="515">
                  <c:v>0.69767601576539628</c:v>
                </c:pt>
                <c:pt idx="516">
                  <c:v>0.6978379184184994</c:v>
                </c:pt>
                <c:pt idx="517">
                  <c:v>0.69641509789274791</c:v>
                </c:pt>
                <c:pt idx="518">
                  <c:v>0.71079398248006997</c:v>
                </c:pt>
                <c:pt idx="519">
                  <c:v>0.71359535762214821</c:v>
                </c:pt>
                <c:pt idx="520">
                  <c:v>0.71466485207451358</c:v>
                </c:pt>
                <c:pt idx="521">
                  <c:v>0.71594335268063203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lavoro'!$BG$2:$BG$739</c:f>
              <c:numCache>
                <c:formatCode>0.0%</c:formatCode>
                <c:ptCount val="524"/>
                <c:pt idx="0">
                  <c:v>4.2892493813582622E-2</c:v>
                </c:pt>
                <c:pt idx="1">
                  <c:v>4.2352306447261935E-2</c:v>
                </c:pt>
                <c:pt idx="2">
                  <c:v>4.1732490784623488E-2</c:v>
                </c:pt>
                <c:pt idx="3">
                  <c:v>4.1531050644447336E-2</c:v>
                </c:pt>
                <c:pt idx="4">
                  <c:v>4.1106415674222054E-2</c:v>
                </c:pt>
                <c:pt idx="5">
                  <c:v>4.0214812039465468E-2</c:v>
                </c:pt>
                <c:pt idx="6">
                  <c:v>3.9659367396593675E-2</c:v>
                </c:pt>
                <c:pt idx="7">
                  <c:v>3.8801745488854816E-2</c:v>
                </c:pt>
                <c:pt idx="8">
                  <c:v>3.8223140495867766E-2</c:v>
                </c:pt>
                <c:pt idx="9">
                  <c:v>3.7234633766811159E-2</c:v>
                </c:pt>
                <c:pt idx="10">
                  <c:v>3.6152356358941255E-2</c:v>
                </c:pt>
                <c:pt idx="11">
                  <c:v>3.5341951626355297E-2</c:v>
                </c:pt>
                <c:pt idx="12">
                  <c:v>3.4354221237154946E-2</c:v>
                </c:pt>
                <c:pt idx="13">
                  <c:v>3.3326855810338125E-2</c:v>
                </c:pt>
                <c:pt idx="14">
                  <c:v>3.2737816855298849E-2</c:v>
                </c:pt>
                <c:pt idx="15">
                  <c:v>3.1946046676723752E-2</c:v>
                </c:pt>
                <c:pt idx="16">
                  <c:v>3.0824250681198911E-2</c:v>
                </c:pt>
                <c:pt idx="17">
                  <c:v>2.9694109990237551E-2</c:v>
                </c:pt>
                <c:pt idx="18">
                  <c:v>2.908171329223961E-2</c:v>
                </c:pt>
                <c:pt idx="19">
                  <c:v>2.8575748412458423E-2</c:v>
                </c:pt>
                <c:pt idx="20">
                  <c:v>2.820884699057288E-2</c:v>
                </c:pt>
                <c:pt idx="21">
                  <c:v>2.7217880159056629E-2</c:v>
                </c:pt>
                <c:pt idx="22">
                  <c:v>2.6638809088534866E-2</c:v>
                </c:pt>
                <c:pt idx="23">
                  <c:v>2.5737563263794592E-2</c:v>
                </c:pt>
                <c:pt idx="24">
                  <c:v>2.5329940226075636E-2</c:v>
                </c:pt>
                <c:pt idx="25">
                  <c:v>2.5135986258230748E-2</c:v>
                </c:pt>
                <c:pt idx="26">
                  <c:v>2.4502046384720328E-2</c:v>
                </c:pt>
                <c:pt idx="27">
                  <c:v>2.4116009036935847E-2</c:v>
                </c:pt>
                <c:pt idx="28">
                  <c:v>2.3811926142669762E-2</c:v>
                </c:pt>
                <c:pt idx="29">
                  <c:v>2.3262520426799962E-2</c:v>
                </c:pt>
                <c:pt idx="30">
                  <c:v>2.3071973526978581E-2</c:v>
                </c:pt>
                <c:pt idx="31">
                  <c:v>2.2666608322758498E-2</c:v>
                </c:pt>
                <c:pt idx="32">
                  <c:v>2.2448381287431419E-2</c:v>
                </c:pt>
                <c:pt idx="33">
                  <c:v>2.2066198595787363E-2</c:v>
                </c:pt>
                <c:pt idx="34">
                  <c:v>2.1817484662576686E-2</c:v>
                </c:pt>
                <c:pt idx="35">
                  <c:v>2.1677249835778411E-2</c:v>
                </c:pt>
                <c:pt idx="36">
                  <c:v>2.1786643538594969E-2</c:v>
                </c:pt>
                <c:pt idx="37">
                  <c:v>2.196236915330595E-2</c:v>
                </c:pt>
                <c:pt idx="38">
                  <c:v>2.1617473058104953E-2</c:v>
                </c:pt>
                <c:pt idx="39">
                  <c:v>2.1768749612931196E-2</c:v>
                </c:pt>
                <c:pt idx="40">
                  <c:v>2.1943573667711599E-2</c:v>
                </c:pt>
                <c:pt idx="41">
                  <c:v>2.1782631067406095E-2</c:v>
                </c:pt>
                <c:pt idx="42">
                  <c:v>2.1868353602006872E-2</c:v>
                </c:pt>
                <c:pt idx="43">
                  <c:v>2.1807665251035668E-2</c:v>
                </c:pt>
                <c:pt idx="44">
                  <c:v>2.1441037147843432E-2</c:v>
                </c:pt>
                <c:pt idx="45">
                  <c:v>2.1573726283347781E-2</c:v>
                </c:pt>
                <c:pt idx="46">
                  <c:v>2.1677947572860699E-2</c:v>
                </c:pt>
                <c:pt idx="47">
                  <c:v>2.1726969635944598E-2</c:v>
                </c:pt>
                <c:pt idx="48">
                  <c:v>2.1814821182943603E-2</c:v>
                </c:pt>
                <c:pt idx="49">
                  <c:v>2.1797971032459347E-2</c:v>
                </c:pt>
                <c:pt idx="50">
                  <c:v>2.1945515959466751E-2</c:v>
                </c:pt>
                <c:pt idx="51">
                  <c:v>2.1996876867613889E-2</c:v>
                </c:pt>
                <c:pt idx="52">
                  <c:v>2.2323025089875586E-2</c:v>
                </c:pt>
                <c:pt idx="53">
                  <c:v>2.2564272316010152E-2</c:v>
                </c:pt>
                <c:pt idx="54">
                  <c:v>2.289706199267294E-2</c:v>
                </c:pt>
                <c:pt idx="55">
                  <c:v>2.3192575568849669E-2</c:v>
                </c:pt>
                <c:pt idx="56">
                  <c:v>2.332862563596454E-2</c:v>
                </c:pt>
                <c:pt idx="57">
                  <c:v>2.3502113201292783E-2</c:v>
                </c:pt>
                <c:pt idx="58">
                  <c:v>2.3746830505168716E-2</c:v>
                </c:pt>
                <c:pt idx="59">
                  <c:v>2.4077508473492357E-2</c:v>
                </c:pt>
                <c:pt idx="60">
                  <c:v>2.4416669283673021E-2</c:v>
                </c:pt>
                <c:pt idx="61">
                  <c:v>2.4414227548590305E-2</c:v>
                </c:pt>
                <c:pt idx="62">
                  <c:v>2.4275928373993512E-2</c:v>
                </c:pt>
                <c:pt idx="63">
                  <c:v>2.4314049099643395E-2</c:v>
                </c:pt>
                <c:pt idx="64">
                  <c:v>2.4397995001950105E-2</c:v>
                </c:pt>
                <c:pt idx="65">
                  <c:v>2.4451161536605787E-2</c:v>
                </c:pt>
                <c:pt idx="66">
                  <c:v>2.4605184014323881E-2</c:v>
                </c:pt>
                <c:pt idx="67">
                  <c:v>2.4762799176875162E-2</c:v>
                </c:pt>
                <c:pt idx="68">
                  <c:v>2.4865746720141392E-2</c:v>
                </c:pt>
                <c:pt idx="69">
                  <c:v>2.5071324756419228E-2</c:v>
                </c:pt>
                <c:pt idx="70">
                  <c:v>2.5143630501413085E-2</c:v>
                </c:pt>
                <c:pt idx="71">
                  <c:v>2.5181363433988947E-2</c:v>
                </c:pt>
                <c:pt idx="72">
                  <c:v>2.5147967227520614E-2</c:v>
                </c:pt>
                <c:pt idx="73">
                  <c:v>2.5156669650850491E-2</c:v>
                </c:pt>
                <c:pt idx="74">
                  <c:v>2.527052993527508E-2</c:v>
                </c:pt>
                <c:pt idx="75">
                  <c:v>2.531456148445586E-2</c:v>
                </c:pt>
                <c:pt idx="76">
                  <c:v>2.5339667224574185E-2</c:v>
                </c:pt>
                <c:pt idx="77">
                  <c:v>2.5411552698227157E-2</c:v>
                </c:pt>
                <c:pt idx="78">
                  <c:v>2.5452877780325612E-2</c:v>
                </c:pt>
                <c:pt idx="79">
                  <c:v>2.5448726369466306E-2</c:v>
                </c:pt>
                <c:pt idx="80">
                  <c:v>2.5494209088005301E-2</c:v>
                </c:pt>
                <c:pt idx="81">
                  <c:v>2.5599192469306791E-2</c:v>
                </c:pt>
                <c:pt idx="82">
                  <c:v>2.5588904892440645E-2</c:v>
                </c:pt>
                <c:pt idx="83">
                  <c:v>2.5429766501195071E-2</c:v>
                </c:pt>
                <c:pt idx="84">
                  <c:v>2.5478794223744553E-2</c:v>
                </c:pt>
                <c:pt idx="85">
                  <c:v>2.5463616149531021E-2</c:v>
                </c:pt>
                <c:pt idx="86">
                  <c:v>2.5670722108529921E-2</c:v>
                </c:pt>
                <c:pt idx="87">
                  <c:v>2.5642742367434388E-2</c:v>
                </c:pt>
                <c:pt idx="88">
                  <c:v>2.5768284847007734E-2</c:v>
                </c:pt>
                <c:pt idx="89">
                  <c:v>2.5772235675699369E-2</c:v>
                </c:pt>
                <c:pt idx="90">
                  <c:v>2.5783745736098328E-2</c:v>
                </c:pt>
                <c:pt idx="91">
                  <c:v>2.5757122720088847E-2</c:v>
                </c:pt>
                <c:pt idx="92">
                  <c:v>2.5747631006901209E-2</c:v>
                </c:pt>
                <c:pt idx="93">
                  <c:v>2.5842931937172776E-2</c:v>
                </c:pt>
                <c:pt idx="94">
                  <c:v>2.5831978207505154E-2</c:v>
                </c:pt>
                <c:pt idx="95">
                  <c:v>2.5812248565418937E-2</c:v>
                </c:pt>
                <c:pt idx="96">
                  <c:v>2.5765218964165847E-2</c:v>
                </c:pt>
                <c:pt idx="97">
                  <c:v>2.562101061201905E-2</c:v>
                </c:pt>
                <c:pt idx="98">
                  <c:v>2.5613546243703784E-2</c:v>
                </c:pt>
                <c:pt idx="99">
                  <c:v>2.5496970799077361E-2</c:v>
                </c:pt>
                <c:pt idx="100">
                  <c:v>2.5347529203739585E-2</c:v>
                </c:pt>
                <c:pt idx="101">
                  <c:v>2.5246402295127483E-2</c:v>
                </c:pt>
                <c:pt idx="102">
                  <c:v>2.5218438189744806E-2</c:v>
                </c:pt>
                <c:pt idx="103">
                  <c:v>2.5144547532607236E-2</c:v>
                </c:pt>
                <c:pt idx="104">
                  <c:v>2.5025545259152251E-2</c:v>
                </c:pt>
                <c:pt idx="105">
                  <c:v>2.4932620395004809E-2</c:v>
                </c:pt>
                <c:pt idx="106">
                  <c:v>2.4851707915729188E-2</c:v>
                </c:pt>
                <c:pt idx="107">
                  <c:v>2.4763182161119959E-2</c:v>
                </c:pt>
                <c:pt idx="108">
                  <c:v>2.4757928915173654E-2</c:v>
                </c:pt>
                <c:pt idx="109">
                  <c:v>2.4810051882269049E-2</c:v>
                </c:pt>
                <c:pt idx="110">
                  <c:v>2.4780020703933748E-2</c:v>
                </c:pt>
                <c:pt idx="111">
                  <c:v>2.4781434302427796E-2</c:v>
                </c:pt>
                <c:pt idx="112">
                  <c:v>2.4761799246620874E-2</c:v>
                </c:pt>
                <c:pt idx="113">
                  <c:v>2.4749645706590249E-2</c:v>
                </c:pt>
                <c:pt idx="114">
                  <c:v>2.4783320530428237E-2</c:v>
                </c:pt>
                <c:pt idx="115">
                  <c:v>2.4862815216721131E-2</c:v>
                </c:pt>
                <c:pt idx="116">
                  <c:v>2.4954645314880165E-2</c:v>
                </c:pt>
                <c:pt idx="117">
                  <c:v>2.5044260563647832E-2</c:v>
                </c:pt>
                <c:pt idx="118">
                  <c:v>2.5142719244662638E-2</c:v>
                </c:pt>
                <c:pt idx="119">
                  <c:v>2.5232602528499893E-2</c:v>
                </c:pt>
                <c:pt idx="120">
                  <c:v>2.5330568376925992E-2</c:v>
                </c:pt>
                <c:pt idx="121">
                  <c:v>2.5430802071099885E-2</c:v>
                </c:pt>
                <c:pt idx="122">
                  <c:v>2.5554175881501509E-2</c:v>
                </c:pt>
                <c:pt idx="123">
                  <c:v>2.5630347266364189E-2</c:v>
                </c:pt>
                <c:pt idx="124">
                  <c:v>2.5715798713121948E-2</c:v>
                </c:pt>
                <c:pt idx="125">
                  <c:v>2.5796639733600503E-2</c:v>
                </c:pt>
                <c:pt idx="126">
                  <c:v>2.5822773923513561E-2</c:v>
                </c:pt>
                <c:pt idx="127">
                  <c:v>2.5930471515013129E-2</c:v>
                </c:pt>
                <c:pt idx="128">
                  <c:v>2.5939849624060152E-2</c:v>
                </c:pt>
                <c:pt idx="129">
                  <c:v>2.6011274849174166E-2</c:v>
                </c:pt>
                <c:pt idx="130">
                  <c:v>2.60786301678495E-2</c:v>
                </c:pt>
                <c:pt idx="131">
                  <c:v>2.6110830951980725E-2</c:v>
                </c:pt>
                <c:pt idx="132">
                  <c:v>2.6186476709578941E-2</c:v>
                </c:pt>
                <c:pt idx="133">
                  <c:v>2.6228758033987144E-2</c:v>
                </c:pt>
                <c:pt idx="134">
                  <c:v>2.6284877212863284E-2</c:v>
                </c:pt>
                <c:pt idx="135">
                  <c:v>2.6324303858465563E-2</c:v>
                </c:pt>
                <c:pt idx="136">
                  <c:v>2.6402459106378309E-2</c:v>
                </c:pt>
                <c:pt idx="137">
                  <c:v>2.6486212656425423E-2</c:v>
                </c:pt>
                <c:pt idx="138">
                  <c:v>2.6523336582572717E-2</c:v>
                </c:pt>
                <c:pt idx="139">
                  <c:v>2.6599177905357204E-2</c:v>
                </c:pt>
                <c:pt idx="140">
                  <c:v>2.6688788812514814E-2</c:v>
                </c:pt>
                <c:pt idx="141">
                  <c:v>2.675804328010533E-2</c:v>
                </c:pt>
                <c:pt idx="142">
                  <c:v>2.6793826853054602E-2</c:v>
                </c:pt>
                <c:pt idx="143">
                  <c:v>2.684072756560843E-2</c:v>
                </c:pt>
                <c:pt idx="144">
                  <c:v>2.689388361601585E-2</c:v>
                </c:pt>
                <c:pt idx="145">
                  <c:v>2.6952900823468174E-2</c:v>
                </c:pt>
                <c:pt idx="146">
                  <c:v>2.6995398813798241E-2</c:v>
                </c:pt>
                <c:pt idx="147">
                  <c:v>2.6985146580667377E-2</c:v>
                </c:pt>
                <c:pt idx="148">
                  <c:v>2.7020786742926503E-2</c:v>
                </c:pt>
                <c:pt idx="149">
                  <c:v>2.7066828835344007E-2</c:v>
                </c:pt>
                <c:pt idx="150">
                  <c:v>2.7124110174491012E-2</c:v>
                </c:pt>
                <c:pt idx="151">
                  <c:v>2.7157008808384956E-2</c:v>
                </c:pt>
                <c:pt idx="152">
                  <c:v>2.7148084009322795E-2</c:v>
                </c:pt>
                <c:pt idx="153">
                  <c:v>2.7163441264815982E-2</c:v>
                </c:pt>
                <c:pt idx="154">
                  <c:v>2.7155609853847098E-2</c:v>
                </c:pt>
                <c:pt idx="155">
                  <c:v>2.7142120860713825E-2</c:v>
                </c:pt>
                <c:pt idx="156">
                  <c:v>2.7103175621903321E-2</c:v>
                </c:pt>
                <c:pt idx="157">
                  <c:v>2.7080082870808504E-2</c:v>
                </c:pt>
                <c:pt idx="158">
                  <c:v>2.7112292307986462E-2</c:v>
                </c:pt>
                <c:pt idx="159">
                  <c:v>2.7124153957510572E-2</c:v>
                </c:pt>
                <c:pt idx="160">
                  <c:v>2.709980846181563E-2</c:v>
                </c:pt>
                <c:pt idx="161">
                  <c:v>2.7098479841374753E-2</c:v>
                </c:pt>
                <c:pt idx="162">
                  <c:v>2.7064634207491351E-2</c:v>
                </c:pt>
                <c:pt idx="163">
                  <c:v>2.7035968887723635E-2</c:v>
                </c:pt>
                <c:pt idx="164">
                  <c:v>2.7013749401456403E-2</c:v>
                </c:pt>
                <c:pt idx="165">
                  <c:v>2.7012954813115973E-2</c:v>
                </c:pt>
                <c:pt idx="166">
                  <c:v>2.6993478583073958E-2</c:v>
                </c:pt>
                <c:pt idx="167">
                  <c:v>2.6937496158810154E-2</c:v>
                </c:pt>
                <c:pt idx="168">
                  <c:v>2.6893130844836972E-2</c:v>
                </c:pt>
                <c:pt idx="169">
                  <c:v>2.6843840883924115E-2</c:v>
                </c:pt>
                <c:pt idx="170">
                  <c:v>2.6777279883735013E-2</c:v>
                </c:pt>
                <c:pt idx="171">
                  <c:v>2.6712655044953237E-2</c:v>
                </c:pt>
                <c:pt idx="172">
                  <c:v>2.673192997207291E-2</c:v>
                </c:pt>
                <c:pt idx="173">
                  <c:v>2.6731477495575643E-2</c:v>
                </c:pt>
                <c:pt idx="174">
                  <c:v>2.6740705030918754E-2</c:v>
                </c:pt>
                <c:pt idx="175">
                  <c:v>2.671742167704658E-2</c:v>
                </c:pt>
                <c:pt idx="176">
                  <c:v>2.6706633374163763E-2</c:v>
                </c:pt>
                <c:pt idx="177">
                  <c:v>2.6702128906021159E-2</c:v>
                </c:pt>
                <c:pt idx="178">
                  <c:v>2.6699524034232251E-2</c:v>
                </c:pt>
                <c:pt idx="179">
                  <c:v>2.6714989852131051E-2</c:v>
                </c:pt>
                <c:pt idx="180">
                  <c:v>2.6714989852131051E-2</c:v>
                </c:pt>
                <c:pt idx="181">
                  <c:v>2.6578912607754288E-2</c:v>
                </c:pt>
                <c:pt idx="182">
                  <c:v>2.6492973404406945E-2</c:v>
                </c:pt>
                <c:pt idx="183">
                  <c:v>2.6394605581253148E-2</c:v>
                </c:pt>
                <c:pt idx="184">
                  <c:v>2.6322752067371835E-2</c:v>
                </c:pt>
                <c:pt idx="185">
                  <c:v>2.6290748701415009E-2</c:v>
                </c:pt>
                <c:pt idx="186">
                  <c:v>2.6269039066633252E-2</c:v>
                </c:pt>
                <c:pt idx="187">
                  <c:v>2.6227072105041365E-2</c:v>
                </c:pt>
                <c:pt idx="188">
                  <c:v>2.6170965998698621E-2</c:v>
                </c:pt>
                <c:pt idx="189">
                  <c:v>2.6046771393997799E-2</c:v>
                </c:pt>
                <c:pt idx="190">
                  <c:v>2.7235008526214036E-2</c:v>
                </c:pt>
                <c:pt idx="191">
                  <c:v>2.7129963801539647E-2</c:v>
                </c:pt>
                <c:pt idx="192">
                  <c:v>2.7015287928917296E-2</c:v>
                </c:pt>
                <c:pt idx="193">
                  <c:v>2.6962051631955735E-2</c:v>
                </c:pt>
                <c:pt idx="194">
                  <c:v>2.6817510755049449E-2</c:v>
                </c:pt>
                <c:pt idx="195">
                  <c:v>2.6773670370506448E-2</c:v>
                </c:pt>
                <c:pt idx="196">
                  <c:v>2.6602699337927728E-2</c:v>
                </c:pt>
                <c:pt idx="197">
                  <c:v>2.652281179044496E-2</c:v>
                </c:pt>
                <c:pt idx="198">
                  <c:v>2.6468835412342535E-2</c:v>
                </c:pt>
                <c:pt idx="199">
                  <c:v>2.64015261943852E-2</c:v>
                </c:pt>
                <c:pt idx="200">
                  <c:v>2.630160392998444E-2</c:v>
                </c:pt>
                <c:pt idx="201">
                  <c:v>2.6330957075686334E-2</c:v>
                </c:pt>
                <c:pt idx="202">
                  <c:v>2.621083193522137E-2</c:v>
                </c:pt>
                <c:pt idx="203">
                  <c:v>2.6140954661080355E-2</c:v>
                </c:pt>
                <c:pt idx="204">
                  <c:v>2.613941018766756E-2</c:v>
                </c:pt>
                <c:pt idx="205">
                  <c:v>2.6101770239241536E-2</c:v>
                </c:pt>
                <c:pt idx="206">
                  <c:v>2.5995205721696075E-2</c:v>
                </c:pt>
                <c:pt idx="207">
                  <c:v>2.5922939724889443E-2</c:v>
                </c:pt>
                <c:pt idx="208">
                  <c:v>2.5964929347958264E-2</c:v>
                </c:pt>
                <c:pt idx="209">
                  <c:v>2.5986977464720548E-2</c:v>
                </c:pt>
                <c:pt idx="210">
                  <c:v>2.5964956219355958E-2</c:v>
                </c:pt>
                <c:pt idx="211">
                  <c:v>2.5948860120774915E-2</c:v>
                </c:pt>
                <c:pt idx="212">
                  <c:v>2.5872727185935165E-2</c:v>
                </c:pt>
                <c:pt idx="213">
                  <c:v>2.5791999391227012E-2</c:v>
                </c:pt>
                <c:pt idx="214">
                  <c:v>2.5797064357585324E-2</c:v>
                </c:pt>
                <c:pt idx="215">
                  <c:v>2.5805233724250219E-2</c:v>
                </c:pt>
                <c:pt idx="216">
                  <c:v>2.5823196678531293E-2</c:v>
                </c:pt>
                <c:pt idx="217">
                  <c:v>2.5790283291019688E-2</c:v>
                </c:pt>
                <c:pt idx="218">
                  <c:v>2.5769062205686259E-2</c:v>
                </c:pt>
                <c:pt idx="219">
                  <c:v>2.5755457825786109E-2</c:v>
                </c:pt>
                <c:pt idx="220">
                  <c:v>2.5761373692818786E-2</c:v>
                </c:pt>
                <c:pt idx="221">
                  <c:v>2.57189856572527E-2</c:v>
                </c:pt>
                <c:pt idx="222">
                  <c:v>2.5732824076204499E-2</c:v>
                </c:pt>
                <c:pt idx="223">
                  <c:v>2.5762102084738683E-2</c:v>
                </c:pt>
                <c:pt idx="224">
                  <c:v>2.5777960827384223E-2</c:v>
                </c:pt>
                <c:pt idx="225">
                  <c:v>2.5788135631900608E-2</c:v>
                </c:pt>
                <c:pt idx="226">
                  <c:v>2.5768267698611427E-2</c:v>
                </c:pt>
                <c:pt idx="227">
                  <c:v>2.573447547204108E-2</c:v>
                </c:pt>
                <c:pt idx="228">
                  <c:v>2.5717708777694075E-2</c:v>
                </c:pt>
                <c:pt idx="229">
                  <c:v>2.57694833873123E-2</c:v>
                </c:pt>
                <c:pt idx="230">
                  <c:v>2.5744461710816378E-2</c:v>
                </c:pt>
                <c:pt idx="231">
                  <c:v>2.5738128406616444E-2</c:v>
                </c:pt>
                <c:pt idx="232">
                  <c:v>2.5730531164531452E-2</c:v>
                </c:pt>
                <c:pt idx="233">
                  <c:v>2.5766435815211045E-2</c:v>
                </c:pt>
                <c:pt idx="234">
                  <c:v>2.5747895841932416E-2</c:v>
                </c:pt>
                <c:pt idx="235">
                  <c:v>2.5740135262238544E-2</c:v>
                </c:pt>
                <c:pt idx="236">
                  <c:v>2.5746505575875728E-2</c:v>
                </c:pt>
                <c:pt idx="237">
                  <c:v>2.5792685376556244E-2</c:v>
                </c:pt>
                <c:pt idx="238">
                  <c:v>2.5837789661319072E-2</c:v>
                </c:pt>
                <c:pt idx="239">
                  <c:v>2.5829782312804136E-2</c:v>
                </c:pt>
                <c:pt idx="240">
                  <c:v>2.5816707592705247E-2</c:v>
                </c:pt>
                <c:pt idx="241">
                  <c:v>2.579904323190764E-2</c:v>
                </c:pt>
                <c:pt idx="242">
                  <c:v>2.5804994486490797E-2</c:v>
                </c:pt>
                <c:pt idx="243">
                  <c:v>2.5820859221261636E-2</c:v>
                </c:pt>
                <c:pt idx="244">
                  <c:v>2.5858566229728298E-2</c:v>
                </c:pt>
                <c:pt idx="245">
                  <c:v>2.5842825505783533E-2</c:v>
                </c:pt>
                <c:pt idx="246">
                  <c:v>2.5826487236526221E-2</c:v>
                </c:pt>
                <c:pt idx="247">
                  <c:v>2.5835097184146026E-2</c:v>
                </c:pt>
                <c:pt idx="248">
                  <c:v>2.5812661521421917E-2</c:v>
                </c:pt>
                <c:pt idx="249">
                  <c:v>2.5808151791988757E-2</c:v>
                </c:pt>
                <c:pt idx="250">
                  <c:v>2.5822636031523967E-2</c:v>
                </c:pt>
                <c:pt idx="251">
                  <c:v>2.5795206208367456E-2</c:v>
                </c:pt>
                <c:pt idx="252">
                  <c:v>2.5776284768240888E-2</c:v>
                </c:pt>
                <c:pt idx="253">
                  <c:v>2.5763016942340122E-2</c:v>
                </c:pt>
                <c:pt idx="254">
                  <c:v>2.5746540581348159E-2</c:v>
                </c:pt>
                <c:pt idx="255">
                  <c:v>2.5747798029127061E-2</c:v>
                </c:pt>
                <c:pt idx="256">
                  <c:v>2.5760011851696928E-2</c:v>
                </c:pt>
                <c:pt idx="257">
                  <c:v>2.5772410460464166E-2</c:v>
                </c:pt>
                <c:pt idx="258">
                  <c:v>2.5788376959251059E-2</c:v>
                </c:pt>
                <c:pt idx="259">
                  <c:v>2.5762823828004468E-2</c:v>
                </c:pt>
                <c:pt idx="260">
                  <c:v>2.5756832226656649E-2</c:v>
                </c:pt>
                <c:pt idx="261">
                  <c:v>2.5758075434363772E-2</c:v>
                </c:pt>
                <c:pt idx="262">
                  <c:v>2.5742995051759206E-2</c:v>
                </c:pt>
                <c:pt idx="263">
                  <c:v>2.5742179371575222E-2</c:v>
                </c:pt>
                <c:pt idx="264">
                  <c:v>2.5757674227161458E-2</c:v>
                </c:pt>
                <c:pt idx="265">
                  <c:v>2.576603178864147E-2</c:v>
                </c:pt>
                <c:pt idx="266">
                  <c:v>2.5778727897456315E-2</c:v>
                </c:pt>
                <c:pt idx="267">
                  <c:v>2.5797213053052361E-2</c:v>
                </c:pt>
                <c:pt idx="268">
                  <c:v>2.5789155063564818E-2</c:v>
                </c:pt>
                <c:pt idx="269">
                  <c:v>2.5781104805701664E-2</c:v>
                </c:pt>
                <c:pt idx="270">
                  <c:v>2.5771748288004149E-2</c:v>
                </c:pt>
                <c:pt idx="271">
                  <c:v>2.5769366972714789E-2</c:v>
                </c:pt>
                <c:pt idx="272">
                  <c:v>2.5766521649057385E-2</c:v>
                </c:pt>
                <c:pt idx="273">
                  <c:v>2.5768548912363642E-2</c:v>
                </c:pt>
                <c:pt idx="274">
                  <c:v>2.5777329401417561E-2</c:v>
                </c:pt>
                <c:pt idx="275">
                  <c:v>2.5762446032005931E-2</c:v>
                </c:pt>
                <c:pt idx="276">
                  <c:v>2.5759742273369395E-2</c:v>
                </c:pt>
                <c:pt idx="277">
                  <c:v>2.5753309048320287E-2</c:v>
                </c:pt>
                <c:pt idx="278">
                  <c:v>2.5754563527923369E-2</c:v>
                </c:pt>
                <c:pt idx="279">
                  <c:v>2.5751091421320888E-2</c:v>
                </c:pt>
                <c:pt idx="280">
                  <c:v>2.5726857859862319E-2</c:v>
                </c:pt>
                <c:pt idx="281">
                  <c:v>2.5708949616813002E-2</c:v>
                </c:pt>
                <c:pt idx="282">
                  <c:v>2.569635403484237E-2</c:v>
                </c:pt>
                <c:pt idx="283">
                  <c:v>2.568477002871962E-2</c:v>
                </c:pt>
                <c:pt idx="284">
                  <c:v>2.566826593557231E-2</c:v>
                </c:pt>
                <c:pt idx="285">
                  <c:v>2.5666270000941724E-2</c:v>
                </c:pt>
                <c:pt idx="286">
                  <c:v>2.5677420458140587E-2</c:v>
                </c:pt>
                <c:pt idx="287">
                  <c:v>2.5636538256322696E-2</c:v>
                </c:pt>
                <c:pt idx="288">
                  <c:v>2.5594368045819289E-2</c:v>
                </c:pt>
                <c:pt idx="289">
                  <c:v>2.5547445255474453E-2</c:v>
                </c:pt>
                <c:pt idx="290">
                  <c:v>2.5503617895845366E-2</c:v>
                </c:pt>
                <c:pt idx="291">
                  <c:v>2.5475410948446964E-2</c:v>
                </c:pt>
                <c:pt idx="292">
                  <c:v>2.5428605276964476E-2</c:v>
                </c:pt>
                <c:pt idx="293">
                  <c:v>2.5407559371543872E-2</c:v>
                </c:pt>
                <c:pt idx="294">
                  <c:v>2.5360334936693932E-2</c:v>
                </c:pt>
                <c:pt idx="295">
                  <c:v>2.5317147396827264E-2</c:v>
                </c:pt>
                <c:pt idx="296">
                  <c:v>2.5254896699758517E-2</c:v>
                </c:pt>
                <c:pt idx="297">
                  <c:v>2.5194900792986918E-2</c:v>
                </c:pt>
                <c:pt idx="298">
                  <c:v>2.5146835982016506E-2</c:v>
                </c:pt>
                <c:pt idx="299">
                  <c:v>2.5126151615282366E-2</c:v>
                </c:pt>
                <c:pt idx="300">
                  <c:v>2.5085613591781096E-2</c:v>
                </c:pt>
                <c:pt idx="301">
                  <c:v>2.5023307850083908E-2</c:v>
                </c:pt>
                <c:pt idx="302">
                  <c:v>2.4964987874856955E-2</c:v>
                </c:pt>
                <c:pt idx="303">
                  <c:v>2.4888870595982878E-2</c:v>
                </c:pt>
                <c:pt idx="304">
                  <c:v>2.4829494828386187E-2</c:v>
                </c:pt>
                <c:pt idx="305">
                  <c:v>2.481511712325115E-2</c:v>
                </c:pt>
                <c:pt idx="306">
                  <c:v>2.4757575262047651E-2</c:v>
                </c:pt>
                <c:pt idx="307">
                  <c:v>2.4700513405590416E-2</c:v>
                </c:pt>
                <c:pt idx="308">
                  <c:v>2.4637463401163854E-2</c:v>
                </c:pt>
                <c:pt idx="309">
                  <c:v>2.459520725388601E-2</c:v>
                </c:pt>
                <c:pt idx="310">
                  <c:v>2.4546437679568711E-2</c:v>
                </c:pt>
                <c:pt idx="311">
                  <c:v>2.4477352617057732E-2</c:v>
                </c:pt>
                <c:pt idx="312">
                  <c:v>2.4394837334359133E-2</c:v>
                </c:pt>
                <c:pt idx="313">
                  <c:v>2.4360146799835468E-2</c:v>
                </c:pt>
                <c:pt idx="314">
                  <c:v>2.4311815247714672E-2</c:v>
                </c:pt>
                <c:pt idx="315">
                  <c:v>2.4250131729599739E-2</c:v>
                </c:pt>
                <c:pt idx="316">
                  <c:v>2.4196093281580358E-2</c:v>
                </c:pt>
                <c:pt idx="317">
                  <c:v>2.4111580394853158E-2</c:v>
                </c:pt>
                <c:pt idx="318">
                  <c:v>2.4037953427199173E-2</c:v>
                </c:pt>
                <c:pt idx="319">
                  <c:v>2.3982648857820497E-2</c:v>
                </c:pt>
                <c:pt idx="320">
                  <c:v>2.3868220093873384E-2</c:v>
                </c:pt>
                <c:pt idx="321">
                  <c:v>2.3872873949059858E-2</c:v>
                </c:pt>
                <c:pt idx="322">
                  <c:v>2.3807966763478294E-2</c:v>
                </c:pt>
                <c:pt idx="323">
                  <c:v>2.3716548804228514E-2</c:v>
                </c:pt>
                <c:pt idx="324">
                  <c:v>2.3605443727631251E-2</c:v>
                </c:pt>
                <c:pt idx="325">
                  <c:v>2.3507665789712421E-2</c:v>
                </c:pt>
                <c:pt idx="326">
                  <c:v>2.3483756347088339E-2</c:v>
                </c:pt>
                <c:pt idx="327">
                  <c:v>2.3393870431644981E-2</c:v>
                </c:pt>
                <c:pt idx="328">
                  <c:v>2.330465087704274E-2</c:v>
                </c:pt>
                <c:pt idx="329">
                  <c:v>2.3265472614677197E-2</c:v>
                </c:pt>
                <c:pt idx="330">
                  <c:v>2.3161882580126848E-2</c:v>
                </c:pt>
                <c:pt idx="331">
                  <c:v>2.3134793937392199E-2</c:v>
                </c:pt>
                <c:pt idx="332">
                  <c:v>2.3055660029431203E-2</c:v>
                </c:pt>
                <c:pt idx="333">
                  <c:v>2.2954414268548131E-2</c:v>
                </c:pt>
                <c:pt idx="334">
                  <c:v>2.2932561923702768E-2</c:v>
                </c:pt>
                <c:pt idx="335">
                  <c:v>2.293440881510956E-2</c:v>
                </c:pt>
                <c:pt idx="336">
                  <c:v>2.2919677145223694E-2</c:v>
                </c:pt>
                <c:pt idx="337">
                  <c:v>2.2884364908023622E-2</c:v>
                </c:pt>
                <c:pt idx="338">
                  <c:v>2.2864959937463358E-2</c:v>
                </c:pt>
                <c:pt idx="339">
                  <c:v>2.2817470854177065E-2</c:v>
                </c:pt>
                <c:pt idx="340">
                  <c:v>2.2776832908730355E-2</c:v>
                </c:pt>
                <c:pt idx="341">
                  <c:v>2.2808739363367421E-2</c:v>
                </c:pt>
                <c:pt idx="342">
                  <c:v>2.2840289808314103E-2</c:v>
                </c:pt>
                <c:pt idx="343">
                  <c:v>2.2808066190581056E-2</c:v>
                </c:pt>
                <c:pt idx="344">
                  <c:v>2.2793461902903964E-2</c:v>
                </c:pt>
                <c:pt idx="345">
                  <c:v>2.2819342241493124E-2</c:v>
                </c:pt>
                <c:pt idx="346">
                  <c:v>2.2780566033161188E-2</c:v>
                </c:pt>
                <c:pt idx="347">
                  <c:v>2.2759557458809868E-2</c:v>
                </c:pt>
                <c:pt idx="348">
                  <c:v>2.2788633612975971E-2</c:v>
                </c:pt>
                <c:pt idx="349">
                  <c:v>2.2848074248495616E-2</c:v>
                </c:pt>
                <c:pt idx="350">
                  <c:v>2.2847866228265869E-2</c:v>
                </c:pt>
                <c:pt idx="351">
                  <c:v>2.2855557534490555E-2</c:v>
                </c:pt>
                <c:pt idx="352">
                  <c:v>2.2866848708335753E-2</c:v>
                </c:pt>
                <c:pt idx="353">
                  <c:v>2.2831704446604921E-2</c:v>
                </c:pt>
                <c:pt idx="354">
                  <c:v>2.2815578613289565E-2</c:v>
                </c:pt>
                <c:pt idx="355">
                  <c:v>2.2855608174033065E-2</c:v>
                </c:pt>
                <c:pt idx="356">
                  <c:v>2.2884592534754639E-2</c:v>
                </c:pt>
                <c:pt idx="357">
                  <c:v>2.2885248567131419E-2</c:v>
                </c:pt>
                <c:pt idx="358">
                  <c:v>2.2893302128004979E-2</c:v>
                </c:pt>
                <c:pt idx="359">
                  <c:v>2.2904424181019924E-2</c:v>
                </c:pt>
                <c:pt idx="360">
                  <c:v>2.2881944678641044E-2</c:v>
                </c:pt>
                <c:pt idx="361">
                  <c:v>2.2888029951238252E-2</c:v>
                </c:pt>
                <c:pt idx="362">
                  <c:v>2.2889183389280934E-2</c:v>
                </c:pt>
                <c:pt idx="363">
                  <c:v>2.2891323341622419E-2</c:v>
                </c:pt>
                <c:pt idx="364">
                  <c:v>2.2853714775987344E-2</c:v>
                </c:pt>
                <c:pt idx="365">
                  <c:v>2.2864027308323015E-2</c:v>
                </c:pt>
                <c:pt idx="366">
                  <c:v>2.2856092507185347E-2</c:v>
                </c:pt>
                <c:pt idx="367">
                  <c:v>2.284878947473817E-2</c:v>
                </c:pt>
                <c:pt idx="368">
                  <c:v>2.2854855656176516E-2</c:v>
                </c:pt>
                <c:pt idx="369">
                  <c:v>2.2863730566495405E-2</c:v>
                </c:pt>
                <c:pt idx="370">
                  <c:v>2.2862012376377697E-2</c:v>
                </c:pt>
                <c:pt idx="371">
                  <c:v>2.2873317013463894E-2</c:v>
                </c:pt>
                <c:pt idx="372">
                  <c:v>2.2847654628476547E-2</c:v>
                </c:pt>
                <c:pt idx="373">
                  <c:v>2.2856062214672471E-2</c:v>
                </c:pt>
                <c:pt idx="374">
                  <c:v>2.2847065219553268E-2</c:v>
                </c:pt>
                <c:pt idx="375">
                  <c:v>2.2846145437561489E-2</c:v>
                </c:pt>
                <c:pt idx="376">
                  <c:v>2.286521799564472E-2</c:v>
                </c:pt>
                <c:pt idx="377">
                  <c:v>2.2862073753744223E-2</c:v>
                </c:pt>
                <c:pt idx="378">
                  <c:v>2.2861503091802758E-2</c:v>
                </c:pt>
                <c:pt idx="379">
                  <c:v>2.2887306507680272E-2</c:v>
                </c:pt>
                <c:pt idx="380">
                  <c:v>2.287382291340271E-2</c:v>
                </c:pt>
                <c:pt idx="381">
                  <c:v>2.2863150678610743E-2</c:v>
                </c:pt>
                <c:pt idx="382">
                  <c:v>2.2860040701541785E-2</c:v>
                </c:pt>
                <c:pt idx="383">
                  <c:v>2.2882956392422139E-2</c:v>
                </c:pt>
                <c:pt idx="384">
                  <c:v>2.2871714655642677E-2</c:v>
                </c:pt>
                <c:pt idx="385">
                  <c:v>2.2873220570468037E-2</c:v>
                </c:pt>
                <c:pt idx="386">
                  <c:v>2.2862894764452839E-2</c:v>
                </c:pt>
                <c:pt idx="387">
                  <c:v>2.286075543020738E-2</c:v>
                </c:pt>
                <c:pt idx="388">
                  <c:v>2.2855609864619934E-2</c:v>
                </c:pt>
                <c:pt idx="389">
                  <c:v>2.2822532432105743E-2</c:v>
                </c:pt>
                <c:pt idx="390">
                  <c:v>2.2812596832852226E-2</c:v>
                </c:pt>
                <c:pt idx="391">
                  <c:v>2.2811185301775689E-2</c:v>
                </c:pt>
                <c:pt idx="392">
                  <c:v>2.2817612110360545E-2</c:v>
                </c:pt>
                <c:pt idx="393">
                  <c:v>2.2792430260754244E-2</c:v>
                </c:pt>
                <c:pt idx="394">
                  <c:v>2.2781077579068037E-2</c:v>
                </c:pt>
                <c:pt idx="395">
                  <c:v>2.2765319629370086E-2</c:v>
                </c:pt>
                <c:pt idx="396">
                  <c:v>2.2750034842979706E-2</c:v>
                </c:pt>
                <c:pt idx="397">
                  <c:v>2.2731613517249418E-2</c:v>
                </c:pt>
                <c:pt idx="398">
                  <c:v>2.2724994907971693E-2</c:v>
                </c:pt>
                <c:pt idx="399">
                  <c:v>2.2710613247911546E-2</c:v>
                </c:pt>
                <c:pt idx="400">
                  <c:v>2.2705508713666188E-2</c:v>
                </c:pt>
                <c:pt idx="401">
                  <c:v>2.269637875830257E-2</c:v>
                </c:pt>
                <c:pt idx="402">
                  <c:v>2.2676597866829684E-2</c:v>
                </c:pt>
                <c:pt idx="403">
                  <c:v>2.2623766348391239E-2</c:v>
                </c:pt>
                <c:pt idx="404">
                  <c:v>2.2622477001015769E-2</c:v>
                </c:pt>
                <c:pt idx="405">
                  <c:v>2.2609874908444239E-2</c:v>
                </c:pt>
                <c:pt idx="406">
                  <c:v>2.2594144930682132E-2</c:v>
                </c:pt>
                <c:pt idx="407">
                  <c:v>2.2577139889042201E-2</c:v>
                </c:pt>
                <c:pt idx="408">
                  <c:v>2.2563188387343221E-2</c:v>
                </c:pt>
                <c:pt idx="409">
                  <c:v>2.2533617678560644E-2</c:v>
                </c:pt>
                <c:pt idx="410">
                  <c:v>2.2511528708308606E-2</c:v>
                </c:pt>
                <c:pt idx="411">
                  <c:v>2.2522850761164004E-2</c:v>
                </c:pt>
                <c:pt idx="412">
                  <c:v>2.2510011830725724E-2</c:v>
                </c:pt>
                <c:pt idx="413">
                  <c:v>2.2501823832036912E-2</c:v>
                </c:pt>
                <c:pt idx="414">
                  <c:v>2.247428268871968E-2</c:v>
                </c:pt>
                <c:pt idx="415">
                  <c:v>2.2447349218730341E-2</c:v>
                </c:pt>
                <c:pt idx="416">
                  <c:v>2.2435645864664015E-2</c:v>
                </c:pt>
                <c:pt idx="417">
                  <c:v>2.2399498471906591E-2</c:v>
                </c:pt>
                <c:pt idx="418" formatCode="0.00%">
                  <c:v>2.2414170813382154E-2</c:v>
                </c:pt>
                <c:pt idx="419" formatCode="0.00%">
                  <c:v>2.2383771765470035E-2</c:v>
                </c:pt>
                <c:pt idx="420" formatCode="0.00%">
                  <c:v>2.2353663439154594E-2</c:v>
                </c:pt>
                <c:pt idx="421" formatCode="0.00%">
                  <c:v>2.2316099671739781E-2</c:v>
                </c:pt>
                <c:pt idx="422" formatCode="0.00%">
                  <c:v>2.2296263894447183E-2</c:v>
                </c:pt>
                <c:pt idx="423" formatCode="0.00%">
                  <c:v>2.2255027575065457E-2</c:v>
                </c:pt>
                <c:pt idx="424" formatCode="0.00%">
                  <c:v>2.2235129465485653E-2</c:v>
                </c:pt>
                <c:pt idx="425" formatCode="0.00%">
                  <c:v>2.2222427842651021E-2</c:v>
                </c:pt>
                <c:pt idx="426" formatCode="0.00%">
                  <c:v>2.2200270194583184E-2</c:v>
                </c:pt>
                <c:pt idx="427" formatCode="0.00%">
                  <c:v>2.2166534613329403E-2</c:v>
                </c:pt>
                <c:pt idx="428" formatCode="0.00%">
                  <c:v>2.2125086533807917E-2</c:v>
                </c:pt>
                <c:pt idx="429" formatCode="0.00%">
                  <c:v>2.2103232001369984E-2</c:v>
                </c:pt>
                <c:pt idx="430" formatCode="0.00%">
                  <c:v>2.2062882570200774E-2</c:v>
                </c:pt>
                <c:pt idx="431" formatCode="0.00%">
                  <c:v>2.2047224912146071E-2</c:v>
                </c:pt>
                <c:pt idx="432" formatCode="0.00%">
                  <c:v>2.2012320827298922E-2</c:v>
                </c:pt>
                <c:pt idx="433" formatCode="0.00%">
                  <c:v>2.2001400089096578E-2</c:v>
                </c:pt>
                <c:pt idx="434" formatCode="0.00%">
                  <c:v>2.1954965413824797E-2</c:v>
                </c:pt>
                <c:pt idx="435" formatCode="0.00%">
                  <c:v>2.1897436360952184E-2</c:v>
                </c:pt>
                <c:pt idx="436" formatCode="0.00%">
                  <c:v>2.186311215812595E-2</c:v>
                </c:pt>
                <c:pt idx="437" formatCode="0.00%">
                  <c:v>2.1813759263808092E-2</c:v>
                </c:pt>
                <c:pt idx="438" formatCode="0.00%">
                  <c:v>2.177772199110601E-2</c:v>
                </c:pt>
                <c:pt idx="439" formatCode="0.00%">
                  <c:v>2.1734272818007119E-2</c:v>
                </c:pt>
                <c:pt idx="440" formatCode="0.00%">
                  <c:v>2.1679340392643204E-2</c:v>
                </c:pt>
                <c:pt idx="441" formatCode="0.00%">
                  <c:v>2.1625615035683152E-2</c:v>
                </c:pt>
                <c:pt idx="442" formatCode="0.00%">
                  <c:v>2.156114580912399E-2</c:v>
                </c:pt>
                <c:pt idx="443" formatCode="0.00%">
                  <c:v>2.1504021565553717E-2</c:v>
                </c:pt>
                <c:pt idx="444" formatCode="0.00%">
                  <c:v>2.1454052886327676E-2</c:v>
                </c:pt>
                <c:pt idx="445" formatCode="0.00%">
                  <c:v>2.1433525472528369E-2</c:v>
                </c:pt>
                <c:pt idx="446" formatCode="0.00%">
                  <c:v>2.1371130400462016E-2</c:v>
                </c:pt>
                <c:pt idx="447" formatCode="0.00%">
                  <c:v>2.1330705407381505E-2</c:v>
                </c:pt>
                <c:pt idx="448" formatCode="0.00%">
                  <c:v>2.1246462992487898E-2</c:v>
                </c:pt>
                <c:pt idx="449" formatCode="0.00%">
                  <c:v>2.1140031293185167E-2</c:v>
                </c:pt>
                <c:pt idx="450" formatCode="0.00%">
                  <c:v>2.1030276566425279E-2</c:v>
                </c:pt>
                <c:pt idx="451" formatCode="0.00%">
                  <c:v>2.0956014096707477E-2</c:v>
                </c:pt>
                <c:pt idx="452" formatCode="0.00%">
                  <c:v>2.0889434944571607E-2</c:v>
                </c:pt>
                <c:pt idx="453" formatCode="0.00%">
                  <c:v>2.0803473275538178E-2</c:v>
                </c:pt>
                <c:pt idx="454" formatCode="0.00%">
                  <c:v>2.0606317691519487E-2</c:v>
                </c:pt>
                <c:pt idx="455" formatCode="0.00%">
                  <c:v>2.0423561457269323E-2</c:v>
                </c:pt>
                <c:pt idx="456" formatCode="0.00%">
                  <c:v>2.0133976017434059E-2</c:v>
                </c:pt>
                <c:pt idx="457" formatCode="0.00%">
                  <c:v>1.9858973274695536E-2</c:v>
                </c:pt>
                <c:pt idx="458" formatCode="0.00%">
                  <c:v>1.9687078246131633E-2</c:v>
                </c:pt>
                <c:pt idx="459" formatCode="0.00%">
                  <c:v>1.950527001727366E-2</c:v>
                </c:pt>
                <c:pt idx="460" formatCode="0.00%">
                  <c:v>1.9288735815796772E-2</c:v>
                </c:pt>
                <c:pt idx="461" formatCode="0.00%">
                  <c:v>1.9015679507764841E-2</c:v>
                </c:pt>
                <c:pt idx="462" formatCode="0.00%">
                  <c:v>1.8407245230608979E-2</c:v>
                </c:pt>
                <c:pt idx="463" formatCode="0.00%">
                  <c:v>1.8026963790403229E-2</c:v>
                </c:pt>
                <c:pt idx="464" formatCode="0.00%">
                  <c:v>1.7568704013052217E-2</c:v>
                </c:pt>
                <c:pt idx="465" formatCode="0.00%">
                  <c:v>1.7095805051741405E-2</c:v>
                </c:pt>
                <c:pt idx="466" formatCode="0.00%">
                  <c:v>1.6854313544918221E-2</c:v>
                </c:pt>
                <c:pt idx="467" formatCode="0.00%">
                  <c:v>1.6454641314330418E-2</c:v>
                </c:pt>
                <c:pt idx="468" formatCode="0.00%">
                  <c:v>1.6062238329278989E-2</c:v>
                </c:pt>
                <c:pt idx="469" formatCode="0.00%">
                  <c:v>1.5746201388074844E-2</c:v>
                </c:pt>
                <c:pt idx="470" formatCode="0.00%">
                  <c:v>1.5475159911966704E-2</c:v>
                </c:pt>
                <c:pt idx="471" formatCode="0.00%">
                  <c:v>1.5323837144841189E-2</c:v>
                </c:pt>
                <c:pt idx="472" formatCode="0.00%">
                  <c:v>1.5144789159277642E-2</c:v>
                </c:pt>
                <c:pt idx="473" formatCode="0.00%">
                  <c:v>1.5072371306670921E-2</c:v>
                </c:pt>
                <c:pt idx="474" formatCode="0.00%">
                  <c:v>1.4964550269492682E-2</c:v>
                </c:pt>
                <c:pt idx="475" formatCode="0.00%">
                  <c:v>1.4819708574562291E-2</c:v>
                </c:pt>
                <c:pt idx="476" formatCode="0.00%">
                  <c:v>1.4666436946290771E-2</c:v>
                </c:pt>
                <c:pt idx="477" formatCode="0.00%">
                  <c:v>1.451827355483856E-2</c:v>
                </c:pt>
                <c:pt idx="478" formatCode="0.00%">
                  <c:v>1.4403492012480555E-2</c:v>
                </c:pt>
                <c:pt idx="479" formatCode="0.00%">
                  <c:v>1.4309577324366161E-2</c:v>
                </c:pt>
                <c:pt idx="480" formatCode="0.00%">
                  <c:v>1.4276676214577714E-2</c:v>
                </c:pt>
                <c:pt idx="481" formatCode="0.00%">
                  <c:v>1.4214391105925952E-2</c:v>
                </c:pt>
                <c:pt idx="482" formatCode="0.00%">
                  <c:v>1.4110231102429512E-2</c:v>
                </c:pt>
                <c:pt idx="483" formatCode="0.00%">
                  <c:v>1.3996401068652038E-2</c:v>
                </c:pt>
                <c:pt idx="484" formatCode="0.00%">
                  <c:v>1.3897114501071483E-2</c:v>
                </c:pt>
                <c:pt idx="485" formatCode="0.00%">
                  <c:v>1.3799878145332869E-2</c:v>
                </c:pt>
                <c:pt idx="486" formatCode="0.00%">
                  <c:v>1.3704904285000081E-2</c:v>
                </c:pt>
                <c:pt idx="487" formatCode="0.00%">
                  <c:v>1.3672316565357586E-2</c:v>
                </c:pt>
                <c:pt idx="488" formatCode="0.00%">
                  <c:v>1.3584863802747715E-2</c:v>
                </c:pt>
                <c:pt idx="489" formatCode="0.00%">
                  <c:v>1.3470717360226855E-2</c:v>
                </c:pt>
                <c:pt idx="490" formatCode="0.00%">
                  <c:v>1.3385920510081185E-2</c:v>
                </c:pt>
                <c:pt idx="491" formatCode="0.00%">
                  <c:v>1.3303857537731464E-2</c:v>
                </c:pt>
                <c:pt idx="492" formatCode="0.00%">
                  <c:v>1.3271941784849429E-2</c:v>
                </c:pt>
                <c:pt idx="493" formatCode="0.00%">
                  <c:v>1.3131201467587296E-2</c:v>
                </c:pt>
                <c:pt idx="494" formatCode="0.00%">
                  <c:v>1.3093788063337393E-2</c:v>
                </c:pt>
                <c:pt idx="495" formatCode="0.00%">
                  <c:v>1.3018171993750808E-2</c:v>
                </c:pt>
                <c:pt idx="496" formatCode="0.00%">
                  <c:v>1.2959418126047515E-2</c:v>
                </c:pt>
                <c:pt idx="497" formatCode="0.00%">
                  <c:v>1.2854419532741563E-2</c:v>
                </c:pt>
                <c:pt idx="498" formatCode="0.00%">
                  <c:v>1.2791245786450849E-2</c:v>
                </c:pt>
                <c:pt idx="499" formatCode="0.00%">
                  <c:v>1.2743170880498882E-2</c:v>
                </c:pt>
                <c:pt idx="500" formatCode="0.00%">
                  <c:v>1.266239635430607E-2</c:v>
                </c:pt>
                <c:pt idx="501" formatCode="0.00%">
                  <c:v>1.2641492575653505E-2</c:v>
                </c:pt>
                <c:pt idx="502" formatCode="0.00%">
                  <c:v>1.2616126496218622E-2</c:v>
                </c:pt>
                <c:pt idx="503" formatCode="0.00%">
                  <c:v>1.2542807867050898E-2</c:v>
                </c:pt>
                <c:pt idx="504" formatCode="0.00%">
                  <c:v>1.2498043991482008E-2</c:v>
                </c:pt>
                <c:pt idx="505" formatCode="0.00%">
                  <c:v>1.2445096156832246E-2</c:v>
                </c:pt>
                <c:pt idx="506" formatCode="0.00%">
                  <c:v>1.2399014296453424E-2</c:v>
                </c:pt>
                <c:pt idx="507" formatCode="0.00%">
                  <c:v>1.2336323634387752E-2</c:v>
                </c:pt>
                <c:pt idx="508" formatCode="0.00%">
                  <c:v>1.2318428932447069E-2</c:v>
                </c:pt>
                <c:pt idx="509" formatCode="0.00%">
                  <c:v>1.2260485941924014E-2</c:v>
                </c:pt>
                <c:pt idx="510" formatCode="0.00%">
                  <c:v>1.2223154954771189E-2</c:v>
                </c:pt>
                <c:pt idx="511" formatCode="0.00%">
                  <c:v>1.2166504299592547E-2</c:v>
                </c:pt>
                <c:pt idx="512" formatCode="0.00%">
                  <c:v>1.2115905172247032E-2</c:v>
                </c:pt>
                <c:pt idx="513" formatCode="0.00%">
                  <c:v>1.2085460001538895E-2</c:v>
                </c:pt>
                <c:pt idx="514" formatCode="0.00%">
                  <c:v>1.2021097159379936E-2</c:v>
                </c:pt>
                <c:pt idx="515" formatCode="0.00%">
                  <c:v>1.2037711804588448E-2</c:v>
                </c:pt>
                <c:pt idx="516" formatCode="0.00%">
                  <c:v>1.1999211675291074E-2</c:v>
                </c:pt>
                <c:pt idx="517" formatCode="0.00%">
                  <c:v>1.1969342213462058E-2</c:v>
                </c:pt>
                <c:pt idx="518" formatCode="0.00%">
                  <c:v>1.1909363163262507E-2</c:v>
                </c:pt>
                <c:pt idx="519" formatCode="0.00%">
                  <c:v>1.1904170187385059E-2</c:v>
                </c:pt>
                <c:pt idx="520" formatCode="0.00%">
                  <c:v>1.1858244456190443E-2</c:v>
                </c:pt>
                <c:pt idx="521" formatCode="0.00%">
                  <c:v>1.1806026143405713E-2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Tavola5!$A$3:$A$841</c:f>
              <c:strCache>
                <c:ptCount val="62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</c:strCache>
            </c:strRef>
          </c:cat>
          <c:val>
            <c:numRef>
              <c:f>Tavola5!$D$3:$D$841</c:f>
              <c:numCache>
                <c:formatCode>\+0;\-0;0</c:formatCode>
                <c:ptCount val="62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  <c:pt idx="55">
                  <c:v>48984</c:v>
                </c:pt>
                <c:pt idx="56">
                  <c:v>48246</c:v>
                </c:pt>
                <c:pt idx="57">
                  <c:v>49219</c:v>
                </c:pt>
                <c:pt idx="58">
                  <c:v>44102</c:v>
                </c:pt>
                <c:pt idx="59">
                  <c:v>37154</c:v>
                </c:pt>
                <c:pt idx="60">
                  <c:v>33390</c:v>
                </c:pt>
                <c:pt idx="61">
                  <c:v>30104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6 MARZO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lavoro'!$I$737,'Sicilia foglio di lavoro'!$J$737,'Sicilia foglio di lavoro'!$M$737)</c:f>
              <c:numCache>
                <c:formatCode>General</c:formatCode>
                <c:ptCount val="3"/>
                <c:pt idx="0">
                  <c:v>886</c:v>
                </c:pt>
                <c:pt idx="1">
                  <c:v>63</c:v>
                </c:pt>
                <c:pt idx="2">
                  <c:v>220822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Tavola5!$A$3:$A$841</c:f>
              <c:strCache>
                <c:ptCount val="62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</c:strCache>
            </c:strRef>
          </c:cat>
          <c:val>
            <c:numRef>
              <c:f>Tavola5!$M$3:$M$841</c:f>
              <c:numCache>
                <c:formatCode>0.0%</c:formatCode>
                <c:ptCount val="62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  <c:pt idx="55">
                  <c:v>0.17347083321528742</c:v>
                </c:pt>
                <c:pt idx="56">
                  <c:v>0.1611438992374673</c:v>
                </c:pt>
                <c:pt idx="57">
                  <c:v>0.17080974905518287</c:v>
                </c:pt>
                <c:pt idx="58">
                  <c:v>0.15381825157386256</c:v>
                </c:pt>
                <c:pt idx="59">
                  <c:v>0.15758310924868729</c:v>
                </c:pt>
                <c:pt idx="60">
                  <c:v>0.14953580753366683</c:v>
                </c:pt>
                <c:pt idx="61">
                  <c:v>0.16015918026420092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Tavola5!$A$3:$A$841</c:f>
              <c:strCache>
                <c:ptCount val="62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</c:strCache>
            </c:strRef>
          </c:cat>
          <c:val>
            <c:numRef>
              <c:f>Tavola5!$F$3:$F$841</c:f>
              <c:numCache>
                <c:formatCode>\+0;\-0;0</c:formatCode>
                <c:ptCount val="62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  <c:pt idx="55">
                  <c:v>74</c:v>
                </c:pt>
                <c:pt idx="56">
                  <c:v>20</c:v>
                </c:pt>
                <c:pt idx="57">
                  <c:v>-87</c:v>
                </c:pt>
                <c:pt idx="58">
                  <c:v>-114</c:v>
                </c:pt>
                <c:pt idx="59">
                  <c:v>-130</c:v>
                </c:pt>
                <c:pt idx="60">
                  <c:v>-158</c:v>
                </c:pt>
                <c:pt idx="61">
                  <c:v>-172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Tavola5!$A$3:$A$841</c:f>
              <c:strCache>
                <c:ptCount val="62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</c:strCache>
            </c:strRef>
          </c:cat>
          <c:val>
            <c:numRef>
              <c:f>Tavola5!$H$3:$H$841</c:f>
              <c:numCache>
                <c:formatCode>\+0;\-0;0</c:formatCode>
                <c:ptCount val="62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-4</c:v>
                </c:pt>
                <c:pt idx="56">
                  <c:v>-24</c:v>
                </c:pt>
                <c:pt idx="57">
                  <c:v>-13</c:v>
                </c:pt>
                <c:pt idx="58">
                  <c:v>-12</c:v>
                </c:pt>
                <c:pt idx="59">
                  <c:v>-15</c:v>
                </c:pt>
                <c:pt idx="60">
                  <c:v>-27</c:v>
                </c:pt>
                <c:pt idx="61">
                  <c:v>-10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Tavola5!$A$3:$A$841</c:f>
              <c:strCache>
                <c:ptCount val="62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</c:strCache>
            </c:strRef>
          </c:cat>
          <c:val>
            <c:numRef>
              <c:f>Tavola5!$K$3:$K$841</c:f>
              <c:numCache>
                <c:formatCode>\+0;\-0;0</c:formatCode>
                <c:ptCount val="62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  <c:pt idx="55">
                  <c:v>10338</c:v>
                </c:pt>
                <c:pt idx="56">
                  <c:v>17772</c:v>
                </c:pt>
                <c:pt idx="57">
                  <c:v>20541</c:v>
                </c:pt>
                <c:pt idx="58">
                  <c:v>54898</c:v>
                </c:pt>
                <c:pt idx="59">
                  <c:v>49520</c:v>
                </c:pt>
                <c:pt idx="60">
                  <c:v>50110</c:v>
                </c:pt>
                <c:pt idx="61">
                  <c:v>38999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Tavola5!$A$3:$A$841</c:f>
              <c:strCache>
                <c:ptCount val="62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</c:strCache>
            </c:strRef>
          </c:cat>
          <c:val>
            <c:numRef>
              <c:f>Tavola5!$L$3:$L$841</c:f>
              <c:numCache>
                <c:formatCode>\+0;\-0;0</c:formatCode>
                <c:ptCount val="62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  <c:pt idx="55">
                  <c:v>266</c:v>
                </c:pt>
                <c:pt idx="56">
                  <c:v>317</c:v>
                </c:pt>
                <c:pt idx="57">
                  <c:v>292</c:v>
                </c:pt>
                <c:pt idx="58">
                  <c:v>246</c:v>
                </c:pt>
                <c:pt idx="59">
                  <c:v>227</c:v>
                </c:pt>
                <c:pt idx="60">
                  <c:v>166</c:v>
                </c:pt>
                <c:pt idx="61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Tavola1!$A$6:$A$741</c:f>
              <c:numCache>
                <c:formatCode>d/m;@</c:formatCode>
                <c:ptCount val="52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Tavola1!$D$6:$D$741</c:f>
              <c:numCache>
                <c:formatCode>General</c:formatCode>
                <c:ptCount val="525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  <c:pt idx="494">
                  <c:v>673220</c:v>
                </c:pt>
                <c:pt idx="495">
                  <c:v>681048</c:v>
                </c:pt>
                <c:pt idx="496">
                  <c:v>688534</c:v>
                </c:pt>
                <c:pt idx="497">
                  <c:v>696103</c:v>
                </c:pt>
                <c:pt idx="498">
                  <c:v>702199</c:v>
                </c:pt>
                <c:pt idx="499">
                  <c:v>708144</c:v>
                </c:pt>
                <c:pt idx="500">
                  <c:v>713609</c:v>
                </c:pt>
                <c:pt idx="501">
                  <c:v>716292</c:v>
                </c:pt>
                <c:pt idx="502">
                  <c:v>722488</c:v>
                </c:pt>
                <c:pt idx="503">
                  <c:v>729422</c:v>
                </c:pt>
                <c:pt idx="504">
                  <c:v>734915</c:v>
                </c:pt>
                <c:pt idx="505">
                  <c:v>740613</c:v>
                </c:pt>
                <c:pt idx="506">
                  <c:v>746269</c:v>
                </c:pt>
                <c:pt idx="507">
                  <c:v>750872</c:v>
                </c:pt>
                <c:pt idx="508">
                  <c:v>753424</c:v>
                </c:pt>
                <c:pt idx="509">
                  <c:v>759350</c:v>
                </c:pt>
                <c:pt idx="510">
                  <c:v>764778</c:v>
                </c:pt>
                <c:pt idx="511">
                  <c:v>770887</c:v>
                </c:pt>
                <c:pt idx="512">
                  <c:v>775427</c:v>
                </c:pt>
                <c:pt idx="513">
                  <c:v>779780</c:v>
                </c:pt>
                <c:pt idx="514">
                  <c:v>784371</c:v>
                </c:pt>
                <c:pt idx="515">
                  <c:v>786279</c:v>
                </c:pt>
                <c:pt idx="516">
                  <c:v>791552</c:v>
                </c:pt>
                <c:pt idx="517">
                  <c:v>796535</c:v>
                </c:pt>
                <c:pt idx="518">
                  <c:v>802058</c:v>
                </c:pt>
                <c:pt idx="519">
                  <c:v>804760</c:v>
                </c:pt>
                <c:pt idx="520">
                  <c:v>809732</c:v>
                </c:pt>
                <c:pt idx="521">
                  <c:v>814584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Tavola1!$A$6:$A$741</c:f>
              <c:numCache>
                <c:formatCode>d/m;@</c:formatCode>
                <c:ptCount val="525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Tavola1!$E$6:$E$741</c:f>
              <c:numCache>
                <c:formatCode>General</c:formatCode>
                <c:ptCount val="525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4">
                  <c:v>273993</c:v>
                </c:pt>
                <c:pt idx="495">
                  <c:v>277811</c:v>
                </c:pt>
                <c:pt idx="496">
                  <c:v>275718</c:v>
                </c:pt>
                <c:pt idx="497">
                  <c:v>274873</c:v>
                </c:pt>
                <c:pt idx="498">
                  <c:v>277684</c:v>
                </c:pt>
                <c:pt idx="499">
                  <c:v>278798</c:v>
                </c:pt>
                <c:pt idx="500">
                  <c:v>260006</c:v>
                </c:pt>
                <c:pt idx="501">
                  <c:v>260900</c:v>
                </c:pt>
                <c:pt idx="502">
                  <c:v>262478</c:v>
                </c:pt>
                <c:pt idx="503">
                  <c:v>253450</c:v>
                </c:pt>
                <c:pt idx="504">
                  <c:v>251275</c:v>
                </c:pt>
                <c:pt idx="505">
                  <c:v>250096</c:v>
                </c:pt>
                <c:pt idx="506">
                  <c:v>248459</c:v>
                </c:pt>
                <c:pt idx="507">
                  <c:v>247522</c:v>
                </c:pt>
                <c:pt idx="508">
                  <c:v>246666</c:v>
                </c:pt>
                <c:pt idx="509">
                  <c:v>247937</c:v>
                </c:pt>
                <c:pt idx="510">
                  <c:v>231878</c:v>
                </c:pt>
                <c:pt idx="511">
                  <c:v>230774</c:v>
                </c:pt>
                <c:pt idx="512">
                  <c:v>231164</c:v>
                </c:pt>
                <c:pt idx="513">
                  <c:v>229839</c:v>
                </c:pt>
                <c:pt idx="514">
                  <c:v>230745</c:v>
                </c:pt>
                <c:pt idx="515">
                  <c:v>228246</c:v>
                </c:pt>
                <c:pt idx="516">
                  <c:v>229679</c:v>
                </c:pt>
                <c:pt idx="517">
                  <c:v>232282</c:v>
                </c:pt>
                <c:pt idx="518">
                  <c:v>222408</c:v>
                </c:pt>
                <c:pt idx="519">
                  <c:v>220907</c:v>
                </c:pt>
                <c:pt idx="520">
                  <c:v>221443</c:v>
                </c:pt>
                <c:pt idx="521">
                  <c:v>221771</c:v>
                </c:pt>
                <c:pt idx="523" formatCode="0.0%">
                  <c:v>-3.8891416932111206E-2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Tavola1!$A$6:$A$742</c:f>
              <c:numCache>
                <c:formatCode>d/m;@</c:formatCode>
                <c:ptCount val="52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Tavola1!$E$6:$E$742</c:f>
              <c:numCache>
                <c:formatCode>General</c:formatCode>
                <c:ptCount val="526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4">
                  <c:v>273993</c:v>
                </c:pt>
                <c:pt idx="495">
                  <c:v>277811</c:v>
                </c:pt>
                <c:pt idx="496">
                  <c:v>275718</c:v>
                </c:pt>
                <c:pt idx="497">
                  <c:v>274873</c:v>
                </c:pt>
                <c:pt idx="498">
                  <c:v>277684</c:v>
                </c:pt>
                <c:pt idx="499">
                  <c:v>278798</c:v>
                </c:pt>
                <c:pt idx="500">
                  <c:v>260006</c:v>
                </c:pt>
                <c:pt idx="501">
                  <c:v>260900</c:v>
                </c:pt>
                <c:pt idx="502">
                  <c:v>262478</c:v>
                </c:pt>
                <c:pt idx="503">
                  <c:v>253450</c:v>
                </c:pt>
                <c:pt idx="504">
                  <c:v>251275</c:v>
                </c:pt>
                <c:pt idx="505">
                  <c:v>250096</c:v>
                </c:pt>
                <c:pt idx="506">
                  <c:v>248459</c:v>
                </c:pt>
                <c:pt idx="507">
                  <c:v>247522</c:v>
                </c:pt>
                <c:pt idx="508">
                  <c:v>246666</c:v>
                </c:pt>
                <c:pt idx="509">
                  <c:v>247937</c:v>
                </c:pt>
                <c:pt idx="510">
                  <c:v>231878</c:v>
                </c:pt>
                <c:pt idx="511">
                  <c:v>230774</c:v>
                </c:pt>
                <c:pt idx="512">
                  <c:v>231164</c:v>
                </c:pt>
                <c:pt idx="513">
                  <c:v>229839</c:v>
                </c:pt>
                <c:pt idx="514">
                  <c:v>230745</c:v>
                </c:pt>
                <c:pt idx="515">
                  <c:v>228246</c:v>
                </c:pt>
                <c:pt idx="516">
                  <c:v>229679</c:v>
                </c:pt>
                <c:pt idx="517">
                  <c:v>232282</c:v>
                </c:pt>
                <c:pt idx="518">
                  <c:v>222408</c:v>
                </c:pt>
                <c:pt idx="519">
                  <c:v>220907</c:v>
                </c:pt>
                <c:pt idx="520">
                  <c:v>221443</c:v>
                </c:pt>
                <c:pt idx="521">
                  <c:v>221771</c:v>
                </c:pt>
                <c:pt idx="523" formatCode="0.0%">
                  <c:v>-3.8891416932111206E-2</c:v>
                </c:pt>
                <c:pt idx="525" formatCode="0.0%">
                  <c:v>12.263815789473684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lavoro'!$AF$2:$AF$739</c:f>
              <c:numCache>
                <c:formatCode>\+0;\-0;0</c:formatCode>
                <c:ptCount val="524"/>
                <c:pt idx="0">
                  <c:v>156</c:v>
                </c:pt>
                <c:pt idx="1">
                  <c:v>140</c:v>
                </c:pt>
                <c:pt idx="2">
                  <c:v>182</c:v>
                </c:pt>
                <c:pt idx="3">
                  <c:v>85</c:v>
                </c:pt>
                <c:pt idx="4">
                  <c:v>128</c:v>
                </c:pt>
                <c:pt idx="5">
                  <c:v>198</c:v>
                </c:pt>
                <c:pt idx="6">
                  <c:v>213</c:v>
                </c:pt>
                <c:pt idx="7">
                  <c:v>259</c:v>
                </c:pt>
                <c:pt idx="8">
                  <c:v>233</c:v>
                </c:pt>
                <c:pt idx="9">
                  <c:v>285</c:v>
                </c:pt>
                <c:pt idx="10">
                  <c:v>297</c:v>
                </c:pt>
                <c:pt idx="11">
                  <c:v>298</c:v>
                </c:pt>
                <c:pt idx="12">
                  <c:v>334</c:v>
                </c:pt>
                <c:pt idx="13">
                  <c:v>366</c:v>
                </c:pt>
                <c:pt idx="14">
                  <c:v>399</c:v>
                </c:pt>
                <c:pt idx="15">
                  <c:v>578</c:v>
                </c:pt>
                <c:pt idx="16">
                  <c:v>475</c:v>
                </c:pt>
                <c:pt idx="17">
                  <c:v>548</c:v>
                </c:pt>
                <c:pt idx="18">
                  <c:v>362</c:v>
                </c:pt>
                <c:pt idx="19">
                  <c:v>574</c:v>
                </c:pt>
                <c:pt idx="20">
                  <c:v>562</c:v>
                </c:pt>
                <c:pt idx="21">
                  <c:v>796</c:v>
                </c:pt>
                <c:pt idx="22">
                  <c:v>730</c:v>
                </c:pt>
                <c:pt idx="23">
                  <c:v>886</c:v>
                </c:pt>
                <c:pt idx="24">
                  <c:v>695</c:v>
                </c:pt>
                <c:pt idx="25">
                  <c:v>568</c:v>
                </c:pt>
                <c:pt idx="26">
                  <c:v>860</c:v>
                </c:pt>
                <c:pt idx="27">
                  <c:v>708</c:v>
                </c:pt>
                <c:pt idx="28">
                  <c:v>789</c:v>
                </c:pt>
                <c:pt idx="29">
                  <c:v>984</c:v>
                </c:pt>
                <c:pt idx="30">
                  <c:v>952</c:v>
                </c:pt>
                <c:pt idx="31">
                  <c:v>1095</c:v>
                </c:pt>
                <c:pt idx="32">
                  <c:v>1024</c:v>
                </c:pt>
                <c:pt idx="33">
                  <c:v>1048</c:v>
                </c:pt>
                <c:pt idx="34">
                  <c:v>1155</c:v>
                </c:pt>
                <c:pt idx="35">
                  <c:v>1322</c:v>
                </c:pt>
                <c:pt idx="36">
                  <c:v>1423</c:v>
                </c:pt>
                <c:pt idx="37">
                  <c:v>1363</c:v>
                </c:pt>
                <c:pt idx="38">
                  <c:v>1083</c:v>
                </c:pt>
                <c:pt idx="39">
                  <c:v>1023</c:v>
                </c:pt>
                <c:pt idx="40">
                  <c:v>1201</c:v>
                </c:pt>
                <c:pt idx="41">
                  <c:v>1487</c:v>
                </c:pt>
                <c:pt idx="42">
                  <c:v>1692</c:v>
                </c:pt>
                <c:pt idx="43">
                  <c:v>1707</c:v>
                </c:pt>
                <c:pt idx="44">
                  <c:v>1729</c:v>
                </c:pt>
                <c:pt idx="45">
                  <c:v>1422</c:v>
                </c:pt>
                <c:pt idx="46">
                  <c:v>1461</c:v>
                </c:pt>
                <c:pt idx="47">
                  <c:v>1698</c:v>
                </c:pt>
                <c:pt idx="48">
                  <c:v>1837</c:v>
                </c:pt>
                <c:pt idx="49">
                  <c:v>1871</c:v>
                </c:pt>
                <c:pt idx="50">
                  <c:v>1634</c:v>
                </c:pt>
                <c:pt idx="51">
                  <c:v>1838</c:v>
                </c:pt>
                <c:pt idx="52">
                  <c:v>1258</c:v>
                </c:pt>
                <c:pt idx="53">
                  <c:v>1249</c:v>
                </c:pt>
                <c:pt idx="54">
                  <c:v>1306</c:v>
                </c:pt>
                <c:pt idx="55">
                  <c:v>1317</c:v>
                </c:pt>
                <c:pt idx="56">
                  <c:v>1768</c:v>
                </c:pt>
                <c:pt idx="57">
                  <c:v>1566</c:v>
                </c:pt>
                <c:pt idx="58">
                  <c:v>1189</c:v>
                </c:pt>
                <c:pt idx="59">
                  <c:v>1024</c:v>
                </c:pt>
                <c:pt idx="60">
                  <c:v>1138</c:v>
                </c:pt>
                <c:pt idx="61">
                  <c:v>1399</c:v>
                </c:pt>
                <c:pt idx="62">
                  <c:v>1483</c:v>
                </c:pt>
                <c:pt idx="63">
                  <c:v>1294</c:v>
                </c:pt>
                <c:pt idx="64">
                  <c:v>1365</c:v>
                </c:pt>
                <c:pt idx="65">
                  <c:v>1240</c:v>
                </c:pt>
                <c:pt idx="66">
                  <c:v>1022</c:v>
                </c:pt>
                <c:pt idx="67">
                  <c:v>918</c:v>
                </c:pt>
                <c:pt idx="68">
                  <c:v>1148</c:v>
                </c:pt>
                <c:pt idx="69">
                  <c:v>753</c:v>
                </c:pt>
                <c:pt idx="70">
                  <c:v>1059</c:v>
                </c:pt>
                <c:pt idx="71">
                  <c:v>999</c:v>
                </c:pt>
                <c:pt idx="72">
                  <c:v>1016</c:v>
                </c:pt>
                <c:pt idx="73">
                  <c:v>808</c:v>
                </c:pt>
                <c:pt idx="74">
                  <c:v>914</c:v>
                </c:pt>
                <c:pt idx="75">
                  <c:v>1087</c:v>
                </c:pt>
                <c:pt idx="76">
                  <c:v>1065</c:v>
                </c:pt>
                <c:pt idx="77">
                  <c:v>872</c:v>
                </c:pt>
                <c:pt idx="78">
                  <c:v>731</c:v>
                </c:pt>
                <c:pt idx="79">
                  <c:v>878</c:v>
                </c:pt>
                <c:pt idx="80">
                  <c:v>792</c:v>
                </c:pt>
                <c:pt idx="81">
                  <c:v>669</c:v>
                </c:pt>
                <c:pt idx="82">
                  <c:v>894</c:v>
                </c:pt>
                <c:pt idx="83">
                  <c:v>932</c:v>
                </c:pt>
                <c:pt idx="84">
                  <c:v>853</c:v>
                </c:pt>
                <c:pt idx="85">
                  <c:v>720</c:v>
                </c:pt>
                <c:pt idx="86">
                  <c:v>337</c:v>
                </c:pt>
                <c:pt idx="87">
                  <c:v>682</c:v>
                </c:pt>
                <c:pt idx="88">
                  <c:v>650</c:v>
                </c:pt>
                <c:pt idx="89">
                  <c:v>995</c:v>
                </c:pt>
                <c:pt idx="90">
                  <c:v>1084</c:v>
                </c:pt>
                <c:pt idx="91">
                  <c:v>1299</c:v>
                </c:pt>
                <c:pt idx="92">
                  <c:v>1122</c:v>
                </c:pt>
                <c:pt idx="93">
                  <c:v>734</c:v>
                </c:pt>
                <c:pt idx="94">
                  <c:v>1047</c:v>
                </c:pt>
                <c:pt idx="95">
                  <c:v>1391</c:v>
                </c:pt>
                <c:pt idx="96">
                  <c:v>1576</c:v>
                </c:pt>
                <c:pt idx="97">
                  <c:v>1692</c:v>
                </c:pt>
                <c:pt idx="98">
                  <c:v>1435</c:v>
                </c:pt>
                <c:pt idx="99">
                  <c:v>1842</c:v>
                </c:pt>
                <c:pt idx="100">
                  <c:v>1839</c:v>
                </c:pt>
                <c:pt idx="101">
                  <c:v>1733</c:v>
                </c:pt>
                <c:pt idx="102">
                  <c:v>1587</c:v>
                </c:pt>
                <c:pt idx="103">
                  <c:v>1913</c:v>
                </c:pt>
                <c:pt idx="104">
                  <c:v>1969</c:v>
                </c:pt>
                <c:pt idx="105">
                  <c:v>1867</c:v>
                </c:pt>
                <c:pt idx="106">
                  <c:v>1945</c:v>
                </c:pt>
                <c:pt idx="107">
                  <c:v>1954</c:v>
                </c:pt>
                <c:pt idx="108">
                  <c:v>1439</c:v>
                </c:pt>
                <c:pt idx="109">
                  <c:v>1278</c:v>
                </c:pt>
                <c:pt idx="110">
                  <c:v>1641</c:v>
                </c:pt>
                <c:pt idx="111">
                  <c:v>1486</c:v>
                </c:pt>
                <c:pt idx="112">
                  <c:v>1230</c:v>
                </c:pt>
                <c:pt idx="113">
                  <c:v>1355</c:v>
                </c:pt>
                <c:pt idx="114">
                  <c:v>1158</c:v>
                </c:pt>
                <c:pt idx="115">
                  <c:v>875</c:v>
                </c:pt>
                <c:pt idx="116">
                  <c:v>885</c:v>
                </c:pt>
                <c:pt idx="117">
                  <c:v>970</c:v>
                </c:pt>
                <c:pt idx="118">
                  <c:v>996</c:v>
                </c:pt>
                <c:pt idx="119">
                  <c:v>994</c:v>
                </c:pt>
                <c:pt idx="120">
                  <c:v>944</c:v>
                </c:pt>
                <c:pt idx="121">
                  <c:v>846</c:v>
                </c:pt>
                <c:pt idx="122">
                  <c:v>716</c:v>
                </c:pt>
                <c:pt idx="123">
                  <c:v>766</c:v>
                </c:pt>
                <c:pt idx="124">
                  <c:v>984</c:v>
                </c:pt>
                <c:pt idx="125">
                  <c:v>886</c:v>
                </c:pt>
                <c:pt idx="126">
                  <c:v>789</c:v>
                </c:pt>
                <c:pt idx="127">
                  <c:v>616</c:v>
                </c:pt>
                <c:pt idx="128">
                  <c:v>836</c:v>
                </c:pt>
                <c:pt idx="129">
                  <c:v>574</c:v>
                </c:pt>
                <c:pt idx="130">
                  <c:v>478</c:v>
                </c:pt>
                <c:pt idx="131">
                  <c:v>744</c:v>
                </c:pt>
                <c:pt idx="132">
                  <c:v>695</c:v>
                </c:pt>
                <c:pt idx="133">
                  <c:v>760</c:v>
                </c:pt>
                <c:pt idx="134">
                  <c:v>491</c:v>
                </c:pt>
                <c:pt idx="135">
                  <c:v>543</c:v>
                </c:pt>
                <c:pt idx="136">
                  <c:v>479</c:v>
                </c:pt>
                <c:pt idx="137">
                  <c:v>332</c:v>
                </c:pt>
                <c:pt idx="138">
                  <c:v>625</c:v>
                </c:pt>
                <c:pt idx="139">
                  <c:v>484</c:v>
                </c:pt>
                <c:pt idx="140">
                  <c:v>480</c:v>
                </c:pt>
                <c:pt idx="141">
                  <c:v>440</c:v>
                </c:pt>
                <c:pt idx="142">
                  <c:v>474</c:v>
                </c:pt>
                <c:pt idx="143">
                  <c:v>411</c:v>
                </c:pt>
                <c:pt idx="144">
                  <c:v>412</c:v>
                </c:pt>
                <c:pt idx="145">
                  <c:v>452</c:v>
                </c:pt>
                <c:pt idx="146">
                  <c:v>542</c:v>
                </c:pt>
                <c:pt idx="147">
                  <c:v>613</c:v>
                </c:pt>
                <c:pt idx="148">
                  <c:v>578</c:v>
                </c:pt>
                <c:pt idx="149">
                  <c:v>518</c:v>
                </c:pt>
                <c:pt idx="150">
                  <c:v>453</c:v>
                </c:pt>
                <c:pt idx="151">
                  <c:v>478</c:v>
                </c:pt>
                <c:pt idx="152">
                  <c:v>566</c:v>
                </c:pt>
                <c:pt idx="153">
                  <c:v>539</c:v>
                </c:pt>
                <c:pt idx="154">
                  <c:v>560</c:v>
                </c:pt>
                <c:pt idx="155">
                  <c:v>519</c:v>
                </c:pt>
                <c:pt idx="156">
                  <c:v>592</c:v>
                </c:pt>
                <c:pt idx="157">
                  <c:v>576</c:v>
                </c:pt>
                <c:pt idx="158">
                  <c:v>515</c:v>
                </c:pt>
                <c:pt idx="159">
                  <c:v>595</c:v>
                </c:pt>
                <c:pt idx="160">
                  <c:v>695</c:v>
                </c:pt>
                <c:pt idx="161">
                  <c:v>672</c:v>
                </c:pt>
                <c:pt idx="162">
                  <c:v>679</c:v>
                </c:pt>
                <c:pt idx="163">
                  <c:v>650</c:v>
                </c:pt>
                <c:pt idx="164">
                  <c:v>613</c:v>
                </c:pt>
                <c:pt idx="165">
                  <c:v>523</c:v>
                </c:pt>
                <c:pt idx="166">
                  <c:v>598</c:v>
                </c:pt>
                <c:pt idx="167">
                  <c:v>782</c:v>
                </c:pt>
                <c:pt idx="168">
                  <c:v>789</c:v>
                </c:pt>
                <c:pt idx="169">
                  <c:v>859</c:v>
                </c:pt>
                <c:pt idx="170">
                  <c:v>782</c:v>
                </c:pt>
                <c:pt idx="171">
                  <c:v>699</c:v>
                </c:pt>
                <c:pt idx="172">
                  <c:v>666</c:v>
                </c:pt>
                <c:pt idx="173">
                  <c:v>751</c:v>
                </c:pt>
                <c:pt idx="174">
                  <c:v>765</c:v>
                </c:pt>
                <c:pt idx="175">
                  <c:v>895</c:v>
                </c:pt>
                <c:pt idx="176">
                  <c:v>892</c:v>
                </c:pt>
                <c:pt idx="177">
                  <c:v>890</c:v>
                </c:pt>
                <c:pt idx="178">
                  <c:v>953</c:v>
                </c:pt>
                <c:pt idx="179">
                  <c:v>799</c:v>
                </c:pt>
                <c:pt idx="180">
                  <c:v>0</c:v>
                </c:pt>
                <c:pt idx="181">
                  <c:v>1673</c:v>
                </c:pt>
                <c:pt idx="182">
                  <c:v>1282</c:v>
                </c:pt>
                <c:pt idx="183">
                  <c:v>1222</c:v>
                </c:pt>
                <c:pt idx="184">
                  <c:v>1014</c:v>
                </c:pt>
                <c:pt idx="185">
                  <c:v>1015</c:v>
                </c:pt>
                <c:pt idx="186">
                  <c:v>909</c:v>
                </c:pt>
                <c:pt idx="187">
                  <c:v>783</c:v>
                </c:pt>
                <c:pt idx="188">
                  <c:v>998</c:v>
                </c:pt>
                <c:pt idx="189">
                  <c:v>1287</c:v>
                </c:pt>
                <c:pt idx="190">
                  <c:v>1505</c:v>
                </c:pt>
                <c:pt idx="191">
                  <c:v>1229</c:v>
                </c:pt>
                <c:pt idx="192">
                  <c:v>1120</c:v>
                </c:pt>
                <c:pt idx="193">
                  <c:v>1110</c:v>
                </c:pt>
                <c:pt idx="194">
                  <c:v>1384</c:v>
                </c:pt>
                <c:pt idx="195">
                  <c:v>1542</c:v>
                </c:pt>
                <c:pt idx="196">
                  <c:v>1450</c:v>
                </c:pt>
                <c:pt idx="197">
                  <c:v>1370</c:v>
                </c:pt>
                <c:pt idx="198">
                  <c:v>1301</c:v>
                </c:pt>
                <c:pt idx="199">
                  <c:v>875</c:v>
                </c:pt>
                <c:pt idx="200">
                  <c:v>1123</c:v>
                </c:pt>
                <c:pt idx="201">
                  <c:v>1148</c:v>
                </c:pt>
                <c:pt idx="202">
                  <c:v>1288</c:v>
                </c:pt>
                <c:pt idx="203">
                  <c:v>1412</c:v>
                </c:pt>
                <c:pt idx="204">
                  <c:v>930</c:v>
                </c:pt>
                <c:pt idx="205">
                  <c:v>1095</c:v>
                </c:pt>
                <c:pt idx="206">
                  <c:v>1061</c:v>
                </c:pt>
                <c:pt idx="207">
                  <c:v>1069</c:v>
                </c:pt>
                <c:pt idx="208">
                  <c:v>940</c:v>
                </c:pt>
                <c:pt idx="209">
                  <c:v>980</c:v>
                </c:pt>
                <c:pt idx="210">
                  <c:v>1061</c:v>
                </c:pt>
                <c:pt idx="211">
                  <c:v>861</c:v>
                </c:pt>
                <c:pt idx="212">
                  <c:v>1000</c:v>
                </c:pt>
                <c:pt idx="213">
                  <c:v>772</c:v>
                </c:pt>
                <c:pt idx="214">
                  <c:v>734</c:v>
                </c:pt>
                <c:pt idx="215">
                  <c:v>902</c:v>
                </c:pt>
                <c:pt idx="216">
                  <c:v>782</c:v>
                </c:pt>
                <c:pt idx="217">
                  <c:v>1202</c:v>
                </c:pt>
                <c:pt idx="218">
                  <c:v>603</c:v>
                </c:pt>
                <c:pt idx="219">
                  <c:v>851</c:v>
                </c:pt>
                <c:pt idx="220">
                  <c:v>494</c:v>
                </c:pt>
                <c:pt idx="221">
                  <c:v>589</c:v>
                </c:pt>
                <c:pt idx="222">
                  <c:v>894</c:v>
                </c:pt>
                <c:pt idx="223">
                  <c:v>607</c:v>
                </c:pt>
                <c:pt idx="224">
                  <c:v>603</c:v>
                </c:pt>
                <c:pt idx="225">
                  <c:v>573</c:v>
                </c:pt>
                <c:pt idx="226">
                  <c:v>557</c:v>
                </c:pt>
                <c:pt idx="227">
                  <c:v>405</c:v>
                </c:pt>
                <c:pt idx="228">
                  <c:v>299</c:v>
                </c:pt>
                <c:pt idx="229">
                  <c:v>411</c:v>
                </c:pt>
                <c:pt idx="230">
                  <c:v>603</c:v>
                </c:pt>
                <c:pt idx="231">
                  <c:v>443</c:v>
                </c:pt>
                <c:pt idx="232">
                  <c:v>493</c:v>
                </c:pt>
                <c:pt idx="233">
                  <c:v>350</c:v>
                </c:pt>
                <c:pt idx="234">
                  <c:v>238</c:v>
                </c:pt>
                <c:pt idx="235">
                  <c:v>378</c:v>
                </c:pt>
                <c:pt idx="236">
                  <c:v>372</c:v>
                </c:pt>
                <c:pt idx="237">
                  <c:v>375</c:v>
                </c:pt>
                <c:pt idx="238">
                  <c:v>383</c:v>
                </c:pt>
                <c:pt idx="239">
                  <c:v>418</c:v>
                </c:pt>
                <c:pt idx="240">
                  <c:v>385</c:v>
                </c:pt>
                <c:pt idx="241">
                  <c:v>348</c:v>
                </c:pt>
                <c:pt idx="242">
                  <c:v>258</c:v>
                </c:pt>
                <c:pt idx="243">
                  <c:v>326</c:v>
                </c:pt>
                <c:pt idx="244">
                  <c:v>289</c:v>
                </c:pt>
                <c:pt idx="245">
                  <c:v>254</c:v>
                </c:pt>
                <c:pt idx="246">
                  <c:v>337</c:v>
                </c:pt>
                <c:pt idx="247">
                  <c:v>234</c:v>
                </c:pt>
                <c:pt idx="248">
                  <c:v>275</c:v>
                </c:pt>
                <c:pt idx="249">
                  <c:v>156</c:v>
                </c:pt>
                <c:pt idx="250">
                  <c:v>337</c:v>
                </c:pt>
                <c:pt idx="251">
                  <c:v>320</c:v>
                </c:pt>
                <c:pt idx="252">
                  <c:v>284</c:v>
                </c:pt>
                <c:pt idx="253">
                  <c:v>273</c:v>
                </c:pt>
                <c:pt idx="254">
                  <c:v>263</c:v>
                </c:pt>
                <c:pt idx="255">
                  <c:v>183</c:v>
                </c:pt>
                <c:pt idx="256">
                  <c:v>163</c:v>
                </c:pt>
                <c:pt idx="257">
                  <c:v>200</c:v>
                </c:pt>
                <c:pt idx="258">
                  <c:v>168</c:v>
                </c:pt>
                <c:pt idx="259">
                  <c:v>228</c:v>
                </c:pt>
                <c:pt idx="260">
                  <c:v>170</c:v>
                </c:pt>
                <c:pt idx="261">
                  <c:v>183</c:v>
                </c:pt>
                <c:pt idx="262">
                  <c:v>135</c:v>
                </c:pt>
                <c:pt idx="263">
                  <c:v>85</c:v>
                </c:pt>
                <c:pt idx="264">
                  <c:v>133</c:v>
                </c:pt>
                <c:pt idx="265">
                  <c:v>158</c:v>
                </c:pt>
                <c:pt idx="266">
                  <c:v>119</c:v>
                </c:pt>
                <c:pt idx="267">
                  <c:v>67</c:v>
                </c:pt>
                <c:pt idx="268">
                  <c:v>111</c:v>
                </c:pt>
                <c:pt idx="269">
                  <c:v>111</c:v>
                </c:pt>
                <c:pt idx="270">
                  <c:v>84</c:v>
                </c:pt>
                <c:pt idx="271">
                  <c:v>99</c:v>
                </c:pt>
                <c:pt idx="272">
                  <c:v>142</c:v>
                </c:pt>
                <c:pt idx="273">
                  <c:v>137</c:v>
                </c:pt>
                <c:pt idx="274">
                  <c:v>115</c:v>
                </c:pt>
                <c:pt idx="275">
                  <c:v>134</c:v>
                </c:pt>
                <c:pt idx="276">
                  <c:v>102</c:v>
                </c:pt>
                <c:pt idx="277">
                  <c:v>58</c:v>
                </c:pt>
                <c:pt idx="278">
                  <c:v>144</c:v>
                </c:pt>
                <c:pt idx="279">
                  <c:v>109</c:v>
                </c:pt>
                <c:pt idx="280">
                  <c:v>219</c:v>
                </c:pt>
                <c:pt idx="281">
                  <c:v>201</c:v>
                </c:pt>
                <c:pt idx="282">
                  <c:v>192</c:v>
                </c:pt>
                <c:pt idx="283">
                  <c:v>183</c:v>
                </c:pt>
                <c:pt idx="284">
                  <c:v>150</c:v>
                </c:pt>
                <c:pt idx="285">
                  <c:v>174</c:v>
                </c:pt>
                <c:pt idx="286">
                  <c:v>288</c:v>
                </c:pt>
                <c:pt idx="287">
                  <c:v>373</c:v>
                </c:pt>
                <c:pt idx="288">
                  <c:v>386</c:v>
                </c:pt>
                <c:pt idx="289">
                  <c:v>431</c:v>
                </c:pt>
                <c:pt idx="290">
                  <c:v>404</c:v>
                </c:pt>
                <c:pt idx="291">
                  <c:v>300</c:v>
                </c:pt>
                <c:pt idx="292">
                  <c:v>552</c:v>
                </c:pt>
                <c:pt idx="293">
                  <c:v>550</c:v>
                </c:pt>
                <c:pt idx="294">
                  <c:v>520</c:v>
                </c:pt>
                <c:pt idx="295">
                  <c:v>484</c:v>
                </c:pt>
                <c:pt idx="296">
                  <c:v>626</c:v>
                </c:pt>
                <c:pt idx="297">
                  <c:v>568</c:v>
                </c:pt>
                <c:pt idx="298">
                  <c:v>457</c:v>
                </c:pt>
                <c:pt idx="299">
                  <c:v>436</c:v>
                </c:pt>
                <c:pt idx="300">
                  <c:v>627</c:v>
                </c:pt>
                <c:pt idx="301">
                  <c:v>719</c:v>
                </c:pt>
                <c:pt idx="302">
                  <c:v>724</c:v>
                </c:pt>
                <c:pt idx="303">
                  <c:v>901</c:v>
                </c:pt>
                <c:pt idx="304">
                  <c:v>581</c:v>
                </c:pt>
                <c:pt idx="305">
                  <c:v>262</c:v>
                </c:pt>
                <c:pt idx="306">
                  <c:v>809</c:v>
                </c:pt>
                <c:pt idx="307">
                  <c:v>808</c:v>
                </c:pt>
                <c:pt idx="308">
                  <c:v>831</c:v>
                </c:pt>
                <c:pt idx="309">
                  <c:v>789</c:v>
                </c:pt>
                <c:pt idx="310">
                  <c:v>776</c:v>
                </c:pt>
                <c:pt idx="311">
                  <c:v>822</c:v>
                </c:pt>
                <c:pt idx="312">
                  <c:v>923</c:v>
                </c:pt>
                <c:pt idx="313">
                  <c:v>848</c:v>
                </c:pt>
                <c:pt idx="314">
                  <c:v>868</c:v>
                </c:pt>
                <c:pt idx="315">
                  <c:v>1134</c:v>
                </c:pt>
                <c:pt idx="316">
                  <c:v>1101</c:v>
                </c:pt>
                <c:pt idx="317">
                  <c:v>1013</c:v>
                </c:pt>
                <c:pt idx="318">
                  <c:v>946</c:v>
                </c:pt>
                <c:pt idx="319">
                  <c:v>881</c:v>
                </c:pt>
                <c:pt idx="320">
                  <c:v>1229</c:v>
                </c:pt>
                <c:pt idx="321">
                  <c:v>997</c:v>
                </c:pt>
                <c:pt idx="322">
                  <c:v>1377</c:v>
                </c:pt>
                <c:pt idx="323">
                  <c:v>1508</c:v>
                </c:pt>
                <c:pt idx="324">
                  <c:v>1739</c:v>
                </c:pt>
                <c:pt idx="325">
                  <c:v>1350</c:v>
                </c:pt>
                <c:pt idx="326">
                  <c:v>1121</c:v>
                </c:pt>
                <c:pt idx="327">
                  <c:v>1491</c:v>
                </c:pt>
                <c:pt idx="328">
                  <c:v>1409</c:v>
                </c:pt>
                <c:pt idx="329">
                  <c:v>1097</c:v>
                </c:pt>
                <c:pt idx="330">
                  <c:v>1681</c:v>
                </c:pt>
                <c:pt idx="331">
                  <c:v>1139</c:v>
                </c:pt>
                <c:pt idx="332">
                  <c:v>1369</c:v>
                </c:pt>
                <c:pt idx="333">
                  <c:v>1600</c:v>
                </c:pt>
                <c:pt idx="334">
                  <c:v>1091</c:v>
                </c:pt>
                <c:pt idx="335">
                  <c:v>1155</c:v>
                </c:pt>
                <c:pt idx="336">
                  <c:v>1182</c:v>
                </c:pt>
                <c:pt idx="337">
                  <c:v>1348</c:v>
                </c:pt>
                <c:pt idx="338">
                  <c:v>1200</c:v>
                </c:pt>
                <c:pt idx="339">
                  <c:v>1024</c:v>
                </c:pt>
                <c:pt idx="340">
                  <c:v>943</c:v>
                </c:pt>
                <c:pt idx="341">
                  <c:v>875</c:v>
                </c:pt>
                <c:pt idx="342">
                  <c:v>877</c:v>
                </c:pt>
                <c:pt idx="343">
                  <c:v>929</c:v>
                </c:pt>
                <c:pt idx="344">
                  <c:v>973</c:v>
                </c:pt>
                <c:pt idx="345">
                  <c:v>770</c:v>
                </c:pt>
                <c:pt idx="346">
                  <c:v>885</c:v>
                </c:pt>
                <c:pt idx="347">
                  <c:v>618</c:v>
                </c:pt>
                <c:pt idx="348">
                  <c:v>684</c:v>
                </c:pt>
                <c:pt idx="349">
                  <c:v>471</c:v>
                </c:pt>
                <c:pt idx="350">
                  <c:v>878</c:v>
                </c:pt>
                <c:pt idx="351">
                  <c:v>602</c:v>
                </c:pt>
                <c:pt idx="352">
                  <c:v>643</c:v>
                </c:pt>
                <c:pt idx="353">
                  <c:v>538</c:v>
                </c:pt>
                <c:pt idx="354">
                  <c:v>514</c:v>
                </c:pt>
                <c:pt idx="355">
                  <c:v>492</c:v>
                </c:pt>
                <c:pt idx="356">
                  <c:v>414</c:v>
                </c:pt>
                <c:pt idx="357">
                  <c:v>647</c:v>
                </c:pt>
                <c:pt idx="358">
                  <c:v>464</c:v>
                </c:pt>
                <c:pt idx="359">
                  <c:v>424</c:v>
                </c:pt>
                <c:pt idx="360">
                  <c:v>422</c:v>
                </c:pt>
                <c:pt idx="361">
                  <c:v>227</c:v>
                </c:pt>
                <c:pt idx="362">
                  <c:v>553</c:v>
                </c:pt>
                <c:pt idx="363">
                  <c:v>278</c:v>
                </c:pt>
                <c:pt idx="364">
                  <c:v>796</c:v>
                </c:pt>
                <c:pt idx="365">
                  <c:v>434</c:v>
                </c:pt>
                <c:pt idx="366">
                  <c:v>410</c:v>
                </c:pt>
                <c:pt idx="367">
                  <c:v>402</c:v>
                </c:pt>
                <c:pt idx="368">
                  <c:v>183</c:v>
                </c:pt>
                <c:pt idx="369">
                  <c:v>321</c:v>
                </c:pt>
                <c:pt idx="370">
                  <c:v>285</c:v>
                </c:pt>
                <c:pt idx="371">
                  <c:v>245</c:v>
                </c:pt>
                <c:pt idx="372">
                  <c:v>469</c:v>
                </c:pt>
                <c:pt idx="373">
                  <c:v>283</c:v>
                </c:pt>
                <c:pt idx="374">
                  <c:v>250</c:v>
                </c:pt>
                <c:pt idx="375">
                  <c:v>231</c:v>
                </c:pt>
                <c:pt idx="376">
                  <c:v>273</c:v>
                </c:pt>
                <c:pt idx="377">
                  <c:v>304</c:v>
                </c:pt>
                <c:pt idx="378">
                  <c:v>270</c:v>
                </c:pt>
                <c:pt idx="379">
                  <c:v>183</c:v>
                </c:pt>
                <c:pt idx="380">
                  <c:v>266</c:v>
                </c:pt>
                <c:pt idx="381">
                  <c:v>229</c:v>
                </c:pt>
                <c:pt idx="382">
                  <c:v>260</c:v>
                </c:pt>
                <c:pt idx="383">
                  <c:v>264</c:v>
                </c:pt>
                <c:pt idx="384">
                  <c:v>368</c:v>
                </c:pt>
                <c:pt idx="385">
                  <c:v>286</c:v>
                </c:pt>
                <c:pt idx="386">
                  <c:v>400</c:v>
                </c:pt>
                <c:pt idx="387">
                  <c:v>291</c:v>
                </c:pt>
                <c:pt idx="388">
                  <c:v>375</c:v>
                </c:pt>
                <c:pt idx="389">
                  <c:v>443</c:v>
                </c:pt>
                <c:pt idx="390">
                  <c:v>484</c:v>
                </c:pt>
                <c:pt idx="391">
                  <c:v>282</c:v>
                </c:pt>
                <c:pt idx="392">
                  <c:v>308</c:v>
                </c:pt>
                <c:pt idx="393">
                  <c:v>471</c:v>
                </c:pt>
                <c:pt idx="394">
                  <c:v>285</c:v>
                </c:pt>
                <c:pt idx="395">
                  <c:v>301</c:v>
                </c:pt>
                <c:pt idx="396">
                  <c:v>295</c:v>
                </c:pt>
                <c:pt idx="397">
                  <c:v>382</c:v>
                </c:pt>
                <c:pt idx="398">
                  <c:v>398</c:v>
                </c:pt>
                <c:pt idx="399">
                  <c:v>372</c:v>
                </c:pt>
                <c:pt idx="400">
                  <c:v>466</c:v>
                </c:pt>
                <c:pt idx="401">
                  <c:v>301</c:v>
                </c:pt>
                <c:pt idx="402">
                  <c:v>359</c:v>
                </c:pt>
                <c:pt idx="403">
                  <c:v>770</c:v>
                </c:pt>
                <c:pt idx="404">
                  <c:v>504</c:v>
                </c:pt>
                <c:pt idx="405">
                  <c:v>572</c:v>
                </c:pt>
                <c:pt idx="406">
                  <c:v>616</c:v>
                </c:pt>
                <c:pt idx="407">
                  <c:v>546</c:v>
                </c:pt>
                <c:pt idx="408">
                  <c:v>327</c:v>
                </c:pt>
                <c:pt idx="409">
                  <c:v>501</c:v>
                </c:pt>
                <c:pt idx="410">
                  <c:v>442</c:v>
                </c:pt>
                <c:pt idx="411">
                  <c:v>552</c:v>
                </c:pt>
                <c:pt idx="412">
                  <c:v>491</c:v>
                </c:pt>
                <c:pt idx="413">
                  <c:v>515</c:v>
                </c:pt>
                <c:pt idx="414">
                  <c:v>655</c:v>
                </c:pt>
                <c:pt idx="415">
                  <c:v>648</c:v>
                </c:pt>
                <c:pt idx="416">
                  <c:v>567</c:v>
                </c:pt>
                <c:pt idx="417">
                  <c:v>514</c:v>
                </c:pt>
                <c:pt idx="418">
                  <c:v>505</c:v>
                </c:pt>
                <c:pt idx="419">
                  <c:v>702</c:v>
                </c:pt>
                <c:pt idx="420">
                  <c:v>655</c:v>
                </c:pt>
                <c:pt idx="421">
                  <c:v>809</c:v>
                </c:pt>
                <c:pt idx="422">
                  <c:v>645</c:v>
                </c:pt>
                <c:pt idx="423">
                  <c:v>777</c:v>
                </c:pt>
                <c:pt idx="424">
                  <c:v>559</c:v>
                </c:pt>
                <c:pt idx="425">
                  <c:v>545</c:v>
                </c:pt>
                <c:pt idx="426">
                  <c:v>729</c:v>
                </c:pt>
                <c:pt idx="427">
                  <c:v>675</c:v>
                </c:pt>
                <c:pt idx="428">
                  <c:v>836</c:v>
                </c:pt>
                <c:pt idx="429">
                  <c:v>549</c:v>
                </c:pt>
                <c:pt idx="430">
                  <c:v>870</c:v>
                </c:pt>
                <c:pt idx="431">
                  <c:v>505</c:v>
                </c:pt>
                <c:pt idx="432">
                  <c:v>975</c:v>
                </c:pt>
                <c:pt idx="433">
                  <c:v>618</c:v>
                </c:pt>
                <c:pt idx="434">
                  <c:v>789</c:v>
                </c:pt>
                <c:pt idx="435">
                  <c:v>1143</c:v>
                </c:pt>
                <c:pt idx="436">
                  <c:v>887</c:v>
                </c:pt>
                <c:pt idx="437">
                  <c:v>1028</c:v>
                </c:pt>
                <c:pt idx="438">
                  <c:v>782</c:v>
                </c:pt>
                <c:pt idx="439">
                  <c:v>1037</c:v>
                </c:pt>
                <c:pt idx="440">
                  <c:v>1404</c:v>
                </c:pt>
                <c:pt idx="441">
                  <c:v>1346</c:v>
                </c:pt>
                <c:pt idx="442">
                  <c:v>1522</c:v>
                </c:pt>
                <c:pt idx="443">
                  <c:v>1368</c:v>
                </c:pt>
                <c:pt idx="444">
                  <c:v>1261</c:v>
                </c:pt>
                <c:pt idx="445">
                  <c:v>608</c:v>
                </c:pt>
                <c:pt idx="446">
                  <c:v>1423</c:v>
                </c:pt>
                <c:pt idx="447">
                  <c:v>1450</c:v>
                </c:pt>
                <c:pt idx="448">
                  <c:v>2078</c:v>
                </c:pt>
                <c:pt idx="449">
                  <c:v>2131</c:v>
                </c:pt>
                <c:pt idx="450">
                  <c:v>2446</c:v>
                </c:pt>
                <c:pt idx="451">
                  <c:v>1727</c:v>
                </c:pt>
                <c:pt idx="452">
                  <c:v>2087</c:v>
                </c:pt>
                <c:pt idx="453">
                  <c:v>2819</c:v>
                </c:pt>
                <c:pt idx="454">
                  <c:v>3729</c:v>
                </c:pt>
                <c:pt idx="455">
                  <c:v>4081</c:v>
                </c:pt>
                <c:pt idx="456">
                  <c:v>5479</c:v>
                </c:pt>
                <c:pt idx="457">
                  <c:v>5764</c:v>
                </c:pt>
                <c:pt idx="458">
                  <c:v>3964</c:v>
                </c:pt>
                <c:pt idx="459">
                  <c:v>4384</c:v>
                </c:pt>
                <c:pt idx="460">
                  <c:v>6415</c:v>
                </c:pt>
                <c:pt idx="461">
                  <c:v>7328</c:v>
                </c:pt>
                <c:pt idx="462">
                  <c:v>14269</c:v>
                </c:pt>
                <c:pt idx="463">
                  <c:v>9248</c:v>
                </c:pt>
                <c:pt idx="464">
                  <c:v>12425</c:v>
                </c:pt>
                <c:pt idx="465">
                  <c:v>12949</c:v>
                </c:pt>
                <c:pt idx="466">
                  <c:v>7803</c:v>
                </c:pt>
                <c:pt idx="467">
                  <c:v>13231</c:v>
                </c:pt>
                <c:pt idx="468">
                  <c:v>13048</c:v>
                </c:pt>
                <c:pt idx="469">
                  <c:v>11354</c:v>
                </c:pt>
                <c:pt idx="470">
                  <c:v>10023</c:v>
                </c:pt>
                <c:pt idx="471">
                  <c:v>9292</c:v>
                </c:pt>
                <c:pt idx="472">
                  <c:v>8521</c:v>
                </c:pt>
                <c:pt idx="473">
                  <c:v>4037</c:v>
                </c:pt>
                <c:pt idx="474">
                  <c:v>8606</c:v>
                </c:pt>
                <c:pt idx="475">
                  <c:v>8133</c:v>
                </c:pt>
                <c:pt idx="476">
                  <c:v>7997</c:v>
                </c:pt>
                <c:pt idx="477">
                  <c:v>7418</c:v>
                </c:pt>
                <c:pt idx="478">
                  <c:v>7508</c:v>
                </c:pt>
                <c:pt idx="479">
                  <c:v>5394</c:v>
                </c:pt>
                <c:pt idx="480">
                  <c:v>3629</c:v>
                </c:pt>
                <c:pt idx="481">
                  <c:v>7516</c:v>
                </c:pt>
                <c:pt idx="482">
                  <c:v>7917</c:v>
                </c:pt>
                <c:pt idx="483">
                  <c:v>7734</c:v>
                </c:pt>
                <c:pt idx="484">
                  <c:v>7658</c:v>
                </c:pt>
                <c:pt idx="485">
                  <c:v>7677</c:v>
                </c:pt>
                <c:pt idx="486">
                  <c:v>6224</c:v>
                </c:pt>
                <c:pt idx="487">
                  <c:v>3599</c:v>
                </c:pt>
                <c:pt idx="488">
                  <c:v>7401</c:v>
                </c:pt>
                <c:pt idx="489">
                  <c:v>8985</c:v>
                </c:pt>
                <c:pt idx="490">
                  <c:v>6744</c:v>
                </c:pt>
                <c:pt idx="491">
                  <c:v>7297</c:v>
                </c:pt>
                <c:pt idx="492">
                  <c:v>7450</c:v>
                </c:pt>
                <c:pt idx="493">
                  <c:v>7852</c:v>
                </c:pt>
                <c:pt idx="494">
                  <c:v>3822</c:v>
                </c:pt>
                <c:pt idx="495">
                  <c:v>7828</c:v>
                </c:pt>
                <c:pt idx="496">
                  <c:v>7486</c:v>
                </c:pt>
                <c:pt idx="497">
                  <c:v>7569</c:v>
                </c:pt>
                <c:pt idx="498">
                  <c:v>6096</c:v>
                </c:pt>
                <c:pt idx="499">
                  <c:v>5945</c:v>
                </c:pt>
                <c:pt idx="500">
                  <c:v>5465</c:v>
                </c:pt>
                <c:pt idx="501">
                  <c:v>2683</c:v>
                </c:pt>
                <c:pt idx="502">
                  <c:v>6196</c:v>
                </c:pt>
                <c:pt idx="503">
                  <c:v>6934</c:v>
                </c:pt>
                <c:pt idx="504">
                  <c:v>5493</c:v>
                </c:pt>
                <c:pt idx="505">
                  <c:v>5698</c:v>
                </c:pt>
                <c:pt idx="506">
                  <c:v>5656</c:v>
                </c:pt>
                <c:pt idx="507">
                  <c:v>4603</c:v>
                </c:pt>
                <c:pt idx="508">
                  <c:v>2552</c:v>
                </c:pt>
                <c:pt idx="509">
                  <c:v>5926</c:v>
                </c:pt>
                <c:pt idx="510">
                  <c:v>5428</c:v>
                </c:pt>
                <c:pt idx="511">
                  <c:v>6109</c:v>
                </c:pt>
                <c:pt idx="512">
                  <c:v>4540</c:v>
                </c:pt>
                <c:pt idx="513">
                  <c:v>4353</c:v>
                </c:pt>
                <c:pt idx="514">
                  <c:v>4591</c:v>
                </c:pt>
                <c:pt idx="515">
                  <c:v>1908</c:v>
                </c:pt>
                <c:pt idx="516">
                  <c:v>5273</c:v>
                </c:pt>
                <c:pt idx="517">
                  <c:v>4983</c:v>
                </c:pt>
                <c:pt idx="518">
                  <c:v>5523</c:v>
                </c:pt>
                <c:pt idx="519">
                  <c:v>2702</c:v>
                </c:pt>
                <c:pt idx="520">
                  <c:v>4972</c:v>
                </c:pt>
                <c:pt idx="521">
                  <c:v>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lavoro'!$E$2:$E$739</c:f>
              <c:numCache>
                <c:formatCode>General</c:formatCode>
                <c:ptCount val="524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  <c:pt idx="494">
                  <c:v>673220</c:v>
                </c:pt>
                <c:pt idx="495">
                  <c:v>681048</c:v>
                </c:pt>
                <c:pt idx="496">
                  <c:v>688534</c:v>
                </c:pt>
                <c:pt idx="497">
                  <c:v>696103</c:v>
                </c:pt>
                <c:pt idx="498">
                  <c:v>702199</c:v>
                </c:pt>
                <c:pt idx="499">
                  <c:v>708144</c:v>
                </c:pt>
                <c:pt idx="500">
                  <c:v>713609</c:v>
                </c:pt>
                <c:pt idx="501">
                  <c:v>716292</c:v>
                </c:pt>
                <c:pt idx="502">
                  <c:v>722488</c:v>
                </c:pt>
                <c:pt idx="503">
                  <c:v>729422</c:v>
                </c:pt>
                <c:pt idx="504">
                  <c:v>734915</c:v>
                </c:pt>
                <c:pt idx="505">
                  <c:v>740613</c:v>
                </c:pt>
                <c:pt idx="506">
                  <c:v>746269</c:v>
                </c:pt>
                <c:pt idx="507">
                  <c:v>750872</c:v>
                </c:pt>
                <c:pt idx="508">
                  <c:v>753424</c:v>
                </c:pt>
                <c:pt idx="509">
                  <c:v>759350</c:v>
                </c:pt>
                <c:pt idx="510">
                  <c:v>764778</c:v>
                </c:pt>
                <c:pt idx="511">
                  <c:v>770887</c:v>
                </c:pt>
                <c:pt idx="512">
                  <c:v>775427</c:v>
                </c:pt>
                <c:pt idx="513">
                  <c:v>779780</c:v>
                </c:pt>
                <c:pt idx="514">
                  <c:v>784371</c:v>
                </c:pt>
                <c:pt idx="515">
                  <c:v>786279</c:v>
                </c:pt>
                <c:pt idx="516">
                  <c:v>791552</c:v>
                </c:pt>
                <c:pt idx="517">
                  <c:v>796535</c:v>
                </c:pt>
                <c:pt idx="518">
                  <c:v>802058</c:v>
                </c:pt>
                <c:pt idx="519">
                  <c:v>804760</c:v>
                </c:pt>
                <c:pt idx="520">
                  <c:v>809732</c:v>
                </c:pt>
                <c:pt idx="521">
                  <c:v>814584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lavoro'!$O$2:$O$739</c:f>
              <c:numCache>
                <c:formatCode>General</c:formatCode>
                <c:ptCount val="524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  <c:pt idx="508">
                  <c:v>9281</c:v>
                </c:pt>
                <c:pt idx="509">
                  <c:v>9310</c:v>
                </c:pt>
                <c:pt idx="510">
                  <c:v>9348</c:v>
                </c:pt>
                <c:pt idx="511">
                  <c:v>9379</c:v>
                </c:pt>
                <c:pt idx="512">
                  <c:v>9395</c:v>
                </c:pt>
                <c:pt idx="513">
                  <c:v>9424</c:v>
                </c:pt>
                <c:pt idx="514">
                  <c:v>9429</c:v>
                </c:pt>
                <c:pt idx="515">
                  <c:v>9465</c:v>
                </c:pt>
                <c:pt idx="516">
                  <c:v>9498</c:v>
                </c:pt>
                <c:pt idx="517">
                  <c:v>9534</c:v>
                </c:pt>
                <c:pt idx="518">
                  <c:v>9552</c:v>
                </c:pt>
                <c:pt idx="519">
                  <c:v>9580</c:v>
                </c:pt>
                <c:pt idx="520">
                  <c:v>9602</c:v>
                </c:pt>
                <c:pt idx="521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lavoro'!$J$2:$J$739</c:f>
              <c:numCache>
                <c:formatCode>General</c:formatCode>
                <c:ptCount val="524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lavoro'!$I$2:$I$739</c:f>
              <c:numCache>
                <c:formatCode>General</c:formatCode>
                <c:ptCount val="524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  <c:pt idx="515">
                  <c:v>1049</c:v>
                </c:pt>
                <c:pt idx="516">
                  <c:v>1039</c:v>
                </c:pt>
                <c:pt idx="517">
                  <c:v>1006</c:v>
                </c:pt>
                <c:pt idx="518">
                  <c:v>967</c:v>
                </c:pt>
                <c:pt idx="519">
                  <c:v>967</c:v>
                </c:pt>
                <c:pt idx="520">
                  <c:v>911</c:v>
                </c:pt>
                <c:pt idx="521">
                  <c:v>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lavoro'!$M$2:$M$739</c:f>
              <c:numCache>
                <c:formatCode>General</c:formatCode>
                <c:ptCount val="524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  <c:pt idx="515">
                  <c:v>227130</c:v>
                </c:pt>
                <c:pt idx="516">
                  <c:v>228568</c:v>
                </c:pt>
                <c:pt idx="517">
                  <c:v>231211</c:v>
                </c:pt>
                <c:pt idx="518">
                  <c:v>221374</c:v>
                </c:pt>
                <c:pt idx="519">
                  <c:v>219873</c:v>
                </c:pt>
                <c:pt idx="520">
                  <c:v>220467</c:v>
                </c:pt>
                <c:pt idx="521">
                  <c:v>220822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lavoro'!$N$2:$N$739</c:f>
              <c:numCache>
                <c:formatCode>General</c:formatCode>
                <c:ptCount val="524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  <c:pt idx="508">
                  <c:v>497477</c:v>
                </c:pt>
                <c:pt idx="509">
                  <c:v>502103</c:v>
                </c:pt>
                <c:pt idx="510">
                  <c:v>523552</c:v>
                </c:pt>
                <c:pt idx="511">
                  <c:v>530734</c:v>
                </c:pt>
                <c:pt idx="512">
                  <c:v>534868</c:v>
                </c:pt>
                <c:pt idx="513">
                  <c:v>540517</c:v>
                </c:pt>
                <c:pt idx="514">
                  <c:v>544197</c:v>
                </c:pt>
                <c:pt idx="515">
                  <c:v>548568</c:v>
                </c:pt>
                <c:pt idx="516">
                  <c:v>552375</c:v>
                </c:pt>
                <c:pt idx="517">
                  <c:v>554719</c:v>
                </c:pt>
                <c:pt idx="518">
                  <c:v>570098</c:v>
                </c:pt>
                <c:pt idx="519">
                  <c:v>574273</c:v>
                </c:pt>
                <c:pt idx="520">
                  <c:v>578687</c:v>
                </c:pt>
                <c:pt idx="521">
                  <c:v>583196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lavoro'!$O$2:$O$739</c:f>
              <c:numCache>
                <c:formatCode>General</c:formatCode>
                <c:ptCount val="524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  <c:pt idx="494">
                  <c:v>8815</c:v>
                </c:pt>
                <c:pt idx="495">
                  <c:v>8866</c:v>
                </c:pt>
                <c:pt idx="496">
                  <c:v>8923</c:v>
                </c:pt>
                <c:pt idx="497">
                  <c:v>8948</c:v>
                </c:pt>
                <c:pt idx="498">
                  <c:v>8982</c:v>
                </c:pt>
                <c:pt idx="499">
                  <c:v>9024</c:v>
                </c:pt>
                <c:pt idx="500">
                  <c:v>9036</c:v>
                </c:pt>
                <c:pt idx="501">
                  <c:v>9055</c:v>
                </c:pt>
                <c:pt idx="502">
                  <c:v>9115</c:v>
                </c:pt>
                <c:pt idx="503">
                  <c:v>9149</c:v>
                </c:pt>
                <c:pt idx="504">
                  <c:v>9185</c:v>
                </c:pt>
                <c:pt idx="505">
                  <c:v>9217</c:v>
                </c:pt>
                <c:pt idx="506">
                  <c:v>9253</c:v>
                </c:pt>
                <c:pt idx="507">
                  <c:v>9263</c:v>
                </c:pt>
                <c:pt idx="508">
                  <c:v>9281</c:v>
                </c:pt>
                <c:pt idx="509">
                  <c:v>9310</c:v>
                </c:pt>
                <c:pt idx="510">
                  <c:v>9348</c:v>
                </c:pt>
                <c:pt idx="511">
                  <c:v>9379</c:v>
                </c:pt>
                <c:pt idx="512">
                  <c:v>9395</c:v>
                </c:pt>
                <c:pt idx="513">
                  <c:v>9424</c:v>
                </c:pt>
                <c:pt idx="514">
                  <c:v>9429</c:v>
                </c:pt>
                <c:pt idx="515">
                  <c:v>9465</c:v>
                </c:pt>
                <c:pt idx="516">
                  <c:v>9498</c:v>
                </c:pt>
                <c:pt idx="517">
                  <c:v>9534</c:v>
                </c:pt>
                <c:pt idx="518">
                  <c:v>9552</c:v>
                </c:pt>
                <c:pt idx="519">
                  <c:v>9580</c:v>
                </c:pt>
                <c:pt idx="520">
                  <c:v>9602</c:v>
                </c:pt>
                <c:pt idx="521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lavoro'!$J$2:$J$739</c:f>
              <c:numCache>
                <c:formatCode>General</c:formatCode>
                <c:ptCount val="524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  <c:pt idx="494">
                  <c:v>127</c:v>
                </c:pt>
                <c:pt idx="495">
                  <c:v>124</c:v>
                </c:pt>
                <c:pt idx="496">
                  <c:v>115</c:v>
                </c:pt>
                <c:pt idx="497">
                  <c:v>115</c:v>
                </c:pt>
                <c:pt idx="498">
                  <c:v>116</c:v>
                </c:pt>
                <c:pt idx="499">
                  <c:v>115</c:v>
                </c:pt>
                <c:pt idx="500">
                  <c:v>115</c:v>
                </c:pt>
                <c:pt idx="501">
                  <c:v>116</c:v>
                </c:pt>
                <c:pt idx="502">
                  <c:v>111</c:v>
                </c:pt>
                <c:pt idx="503">
                  <c:v>110</c:v>
                </c:pt>
                <c:pt idx="504">
                  <c:v>104</c:v>
                </c:pt>
                <c:pt idx="505">
                  <c:v>97</c:v>
                </c:pt>
                <c:pt idx="506">
                  <c:v>99</c:v>
                </c:pt>
                <c:pt idx="507">
                  <c:v>100</c:v>
                </c:pt>
                <c:pt idx="508">
                  <c:v>94</c:v>
                </c:pt>
                <c:pt idx="509">
                  <c:v>85</c:v>
                </c:pt>
                <c:pt idx="510">
                  <c:v>81</c:v>
                </c:pt>
                <c:pt idx="511">
                  <c:v>69</c:v>
                </c:pt>
                <c:pt idx="512">
                  <c:v>74</c:v>
                </c:pt>
                <c:pt idx="513">
                  <c:v>77</c:v>
                </c:pt>
                <c:pt idx="514">
                  <c:v>73</c:v>
                </c:pt>
                <c:pt idx="515">
                  <c:v>67</c:v>
                </c:pt>
                <c:pt idx="516">
                  <c:v>72</c:v>
                </c:pt>
                <c:pt idx="517">
                  <c:v>65</c:v>
                </c:pt>
                <c:pt idx="518">
                  <c:v>67</c:v>
                </c:pt>
                <c:pt idx="519">
                  <c:v>67</c:v>
                </c:pt>
                <c:pt idx="520">
                  <c:v>65</c:v>
                </c:pt>
                <c:pt idx="52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lavoro'!$I$2:$I$739</c:f>
              <c:numCache>
                <c:formatCode>General</c:formatCode>
                <c:ptCount val="524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  <c:pt idx="494">
                  <c:v>1412</c:v>
                </c:pt>
                <c:pt idx="495">
                  <c:v>1385</c:v>
                </c:pt>
                <c:pt idx="496">
                  <c:v>1369</c:v>
                </c:pt>
                <c:pt idx="497">
                  <c:v>1356</c:v>
                </c:pt>
                <c:pt idx="498">
                  <c:v>1323</c:v>
                </c:pt>
                <c:pt idx="499">
                  <c:v>1308</c:v>
                </c:pt>
                <c:pt idx="500">
                  <c:v>1294</c:v>
                </c:pt>
                <c:pt idx="501">
                  <c:v>1314</c:v>
                </c:pt>
                <c:pt idx="502">
                  <c:v>1320</c:v>
                </c:pt>
                <c:pt idx="503">
                  <c:v>1291</c:v>
                </c:pt>
                <c:pt idx="504">
                  <c:v>1239</c:v>
                </c:pt>
                <c:pt idx="505">
                  <c:v>1200</c:v>
                </c:pt>
                <c:pt idx="506">
                  <c:v>1189</c:v>
                </c:pt>
                <c:pt idx="507">
                  <c:v>1179</c:v>
                </c:pt>
                <c:pt idx="508">
                  <c:v>1162</c:v>
                </c:pt>
                <c:pt idx="509">
                  <c:v>1169</c:v>
                </c:pt>
                <c:pt idx="510">
                  <c:v>1134</c:v>
                </c:pt>
                <c:pt idx="511">
                  <c:v>1130</c:v>
                </c:pt>
                <c:pt idx="512">
                  <c:v>1112</c:v>
                </c:pt>
                <c:pt idx="513">
                  <c:v>1046</c:v>
                </c:pt>
                <c:pt idx="514">
                  <c:v>1048</c:v>
                </c:pt>
                <c:pt idx="515">
                  <c:v>1049</c:v>
                </c:pt>
                <c:pt idx="516">
                  <c:v>1039</c:v>
                </c:pt>
                <c:pt idx="517">
                  <c:v>1006</c:v>
                </c:pt>
                <c:pt idx="518">
                  <c:v>967</c:v>
                </c:pt>
                <c:pt idx="519">
                  <c:v>967</c:v>
                </c:pt>
                <c:pt idx="520">
                  <c:v>911</c:v>
                </c:pt>
                <c:pt idx="521">
                  <c:v>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lavoro'!$M$2:$M$739</c:f>
              <c:numCache>
                <c:formatCode>General</c:formatCode>
                <c:ptCount val="524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  <c:pt idx="515">
                  <c:v>227130</c:v>
                </c:pt>
                <c:pt idx="516">
                  <c:v>228568</c:v>
                </c:pt>
                <c:pt idx="517">
                  <c:v>231211</c:v>
                </c:pt>
                <c:pt idx="518">
                  <c:v>221374</c:v>
                </c:pt>
                <c:pt idx="519">
                  <c:v>219873</c:v>
                </c:pt>
                <c:pt idx="520">
                  <c:v>220467</c:v>
                </c:pt>
                <c:pt idx="521">
                  <c:v>220822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lavoro'!$N$2:$N$739</c:f>
              <c:numCache>
                <c:formatCode>General</c:formatCode>
                <c:ptCount val="524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  <c:pt idx="494">
                  <c:v>390412</c:v>
                </c:pt>
                <c:pt idx="495">
                  <c:v>394371</c:v>
                </c:pt>
                <c:pt idx="496">
                  <c:v>403893</c:v>
                </c:pt>
                <c:pt idx="497">
                  <c:v>412282</c:v>
                </c:pt>
                <c:pt idx="498">
                  <c:v>415533</c:v>
                </c:pt>
                <c:pt idx="499">
                  <c:v>420322</c:v>
                </c:pt>
                <c:pt idx="500">
                  <c:v>444567</c:v>
                </c:pt>
                <c:pt idx="501">
                  <c:v>446337</c:v>
                </c:pt>
                <c:pt idx="502">
                  <c:v>450895</c:v>
                </c:pt>
                <c:pt idx="503">
                  <c:v>466823</c:v>
                </c:pt>
                <c:pt idx="504">
                  <c:v>474455</c:v>
                </c:pt>
                <c:pt idx="505">
                  <c:v>481300</c:v>
                </c:pt>
                <c:pt idx="506">
                  <c:v>488557</c:v>
                </c:pt>
                <c:pt idx="507">
                  <c:v>494087</c:v>
                </c:pt>
                <c:pt idx="508">
                  <c:v>497477</c:v>
                </c:pt>
                <c:pt idx="509">
                  <c:v>502103</c:v>
                </c:pt>
                <c:pt idx="510">
                  <c:v>523552</c:v>
                </c:pt>
                <c:pt idx="511">
                  <c:v>530734</c:v>
                </c:pt>
                <c:pt idx="512">
                  <c:v>534868</c:v>
                </c:pt>
                <c:pt idx="513">
                  <c:v>540517</c:v>
                </c:pt>
                <c:pt idx="514">
                  <c:v>544197</c:v>
                </c:pt>
                <c:pt idx="515">
                  <c:v>548568</c:v>
                </c:pt>
                <c:pt idx="516">
                  <c:v>552375</c:v>
                </c:pt>
                <c:pt idx="517">
                  <c:v>554719</c:v>
                </c:pt>
                <c:pt idx="518">
                  <c:v>570098</c:v>
                </c:pt>
                <c:pt idx="519">
                  <c:v>574273</c:v>
                </c:pt>
                <c:pt idx="520">
                  <c:v>578687</c:v>
                </c:pt>
                <c:pt idx="521">
                  <c:v>583196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lavoro'!$A$2:$A$739</c15:sqref>
                        </c15:formulaRef>
                      </c:ext>
                    </c:extLst>
                    <c:numCache>
                      <c:formatCode>d/m;@</c:formatCode>
                      <c:ptCount val="524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44359</c:v>
                      </c:pt>
                      <c:pt idx="255">
                        <c:v>44360</c:v>
                      </c:pt>
                      <c:pt idx="256">
                        <c:v>44361</c:v>
                      </c:pt>
                      <c:pt idx="257">
                        <c:v>44362</c:v>
                      </c:pt>
                      <c:pt idx="258">
                        <c:v>44363</c:v>
                      </c:pt>
                      <c:pt idx="259">
                        <c:v>44364</c:v>
                      </c:pt>
                      <c:pt idx="260">
                        <c:v>44365</c:v>
                      </c:pt>
                      <c:pt idx="261">
                        <c:v>44366</c:v>
                      </c:pt>
                      <c:pt idx="262">
                        <c:v>44367</c:v>
                      </c:pt>
                      <c:pt idx="263">
                        <c:v>44368</c:v>
                      </c:pt>
                      <c:pt idx="264">
                        <c:v>44369</c:v>
                      </c:pt>
                      <c:pt idx="265">
                        <c:v>44370</c:v>
                      </c:pt>
                      <c:pt idx="266">
                        <c:v>44371</c:v>
                      </c:pt>
                      <c:pt idx="267">
                        <c:v>44372</c:v>
                      </c:pt>
                      <c:pt idx="268">
                        <c:v>44373</c:v>
                      </c:pt>
                      <c:pt idx="269">
                        <c:v>44374</c:v>
                      </c:pt>
                      <c:pt idx="270">
                        <c:v>44375</c:v>
                      </c:pt>
                      <c:pt idx="271">
                        <c:v>44376</c:v>
                      </c:pt>
                      <c:pt idx="272">
                        <c:v>44377</c:v>
                      </c:pt>
                      <c:pt idx="273">
                        <c:v>44378</c:v>
                      </c:pt>
                      <c:pt idx="274">
                        <c:v>44379</c:v>
                      </c:pt>
                      <c:pt idx="275">
                        <c:v>44380</c:v>
                      </c:pt>
                      <c:pt idx="276">
                        <c:v>44381</c:v>
                      </c:pt>
                      <c:pt idx="277">
                        <c:v>44382</c:v>
                      </c:pt>
                      <c:pt idx="278">
                        <c:v>44383</c:v>
                      </c:pt>
                      <c:pt idx="279">
                        <c:v>44384</c:v>
                      </c:pt>
                      <c:pt idx="280">
                        <c:v>44385</c:v>
                      </c:pt>
                      <c:pt idx="281">
                        <c:v>44386</c:v>
                      </c:pt>
                      <c:pt idx="282">
                        <c:v>44387</c:v>
                      </c:pt>
                      <c:pt idx="283">
                        <c:v>44388</c:v>
                      </c:pt>
                      <c:pt idx="284">
                        <c:v>44389</c:v>
                      </c:pt>
                      <c:pt idx="285">
                        <c:v>44390</c:v>
                      </c:pt>
                      <c:pt idx="286">
                        <c:v>44391</c:v>
                      </c:pt>
                      <c:pt idx="287">
                        <c:v>44392</c:v>
                      </c:pt>
                      <c:pt idx="288">
                        <c:v>44393</c:v>
                      </c:pt>
                      <c:pt idx="289">
                        <c:v>44394</c:v>
                      </c:pt>
                      <c:pt idx="290">
                        <c:v>44395</c:v>
                      </c:pt>
                      <c:pt idx="291">
                        <c:v>44396</c:v>
                      </c:pt>
                      <c:pt idx="292">
                        <c:v>44397</c:v>
                      </c:pt>
                      <c:pt idx="293">
                        <c:v>44398</c:v>
                      </c:pt>
                      <c:pt idx="294">
                        <c:v>44399</c:v>
                      </c:pt>
                      <c:pt idx="295">
                        <c:v>44400</c:v>
                      </c:pt>
                      <c:pt idx="296">
                        <c:v>44401</c:v>
                      </c:pt>
                      <c:pt idx="297">
                        <c:v>44402</c:v>
                      </c:pt>
                      <c:pt idx="298">
                        <c:v>44403</c:v>
                      </c:pt>
                      <c:pt idx="299">
                        <c:v>44404</c:v>
                      </c:pt>
                      <c:pt idx="300">
                        <c:v>44405</c:v>
                      </c:pt>
                      <c:pt idx="301">
                        <c:v>44406</c:v>
                      </c:pt>
                      <c:pt idx="302">
                        <c:v>44407</c:v>
                      </c:pt>
                      <c:pt idx="303">
                        <c:v>44408</c:v>
                      </c:pt>
                      <c:pt idx="304">
                        <c:v>44409</c:v>
                      </c:pt>
                      <c:pt idx="305">
                        <c:v>44410</c:v>
                      </c:pt>
                      <c:pt idx="306">
                        <c:v>44411</c:v>
                      </c:pt>
                      <c:pt idx="307">
                        <c:v>44412</c:v>
                      </c:pt>
                      <c:pt idx="308">
                        <c:v>44413</c:v>
                      </c:pt>
                      <c:pt idx="309">
                        <c:v>44414</c:v>
                      </c:pt>
                      <c:pt idx="310">
                        <c:v>44415</c:v>
                      </c:pt>
                      <c:pt idx="311">
                        <c:v>44416</c:v>
                      </c:pt>
                      <c:pt idx="312">
                        <c:v>44417</c:v>
                      </c:pt>
                      <c:pt idx="313">
                        <c:v>44418</c:v>
                      </c:pt>
                      <c:pt idx="314">
                        <c:v>44419</c:v>
                      </c:pt>
                      <c:pt idx="315">
                        <c:v>44420</c:v>
                      </c:pt>
                      <c:pt idx="316">
                        <c:v>44421</c:v>
                      </c:pt>
                      <c:pt idx="317">
                        <c:v>44422</c:v>
                      </c:pt>
                      <c:pt idx="318">
                        <c:v>44423</c:v>
                      </c:pt>
                      <c:pt idx="319">
                        <c:v>44424</c:v>
                      </c:pt>
                      <c:pt idx="320">
                        <c:v>44425</c:v>
                      </c:pt>
                      <c:pt idx="321">
                        <c:v>44426</c:v>
                      </c:pt>
                      <c:pt idx="322">
                        <c:v>44427</c:v>
                      </c:pt>
                      <c:pt idx="323">
                        <c:v>44428</c:v>
                      </c:pt>
                      <c:pt idx="324">
                        <c:v>44429</c:v>
                      </c:pt>
                      <c:pt idx="325">
                        <c:v>44430</c:v>
                      </c:pt>
                      <c:pt idx="326">
                        <c:v>44431</c:v>
                      </c:pt>
                      <c:pt idx="327">
                        <c:v>44432</c:v>
                      </c:pt>
                      <c:pt idx="328">
                        <c:v>44433</c:v>
                      </c:pt>
                      <c:pt idx="329">
                        <c:v>44434</c:v>
                      </c:pt>
                      <c:pt idx="330">
                        <c:v>44435</c:v>
                      </c:pt>
                      <c:pt idx="331">
                        <c:v>44436</c:v>
                      </c:pt>
                      <c:pt idx="332">
                        <c:v>44437</c:v>
                      </c:pt>
                      <c:pt idx="333">
                        <c:v>44438</c:v>
                      </c:pt>
                      <c:pt idx="334">
                        <c:v>44439</c:v>
                      </c:pt>
                      <c:pt idx="335">
                        <c:v>44440</c:v>
                      </c:pt>
                      <c:pt idx="336">
                        <c:v>44441</c:v>
                      </c:pt>
                      <c:pt idx="337">
                        <c:v>44442</c:v>
                      </c:pt>
                      <c:pt idx="338">
                        <c:v>44443</c:v>
                      </c:pt>
                      <c:pt idx="339">
                        <c:v>44444</c:v>
                      </c:pt>
                      <c:pt idx="340">
                        <c:v>44445</c:v>
                      </c:pt>
                      <c:pt idx="341">
                        <c:v>44446</c:v>
                      </c:pt>
                      <c:pt idx="342">
                        <c:v>44447</c:v>
                      </c:pt>
                      <c:pt idx="343">
                        <c:v>44448</c:v>
                      </c:pt>
                      <c:pt idx="344">
                        <c:v>44449</c:v>
                      </c:pt>
                      <c:pt idx="345">
                        <c:v>44450</c:v>
                      </c:pt>
                      <c:pt idx="346">
                        <c:v>44451</c:v>
                      </c:pt>
                      <c:pt idx="347">
                        <c:v>44452</c:v>
                      </c:pt>
                      <c:pt idx="348">
                        <c:v>44453</c:v>
                      </c:pt>
                      <c:pt idx="349">
                        <c:v>44454</c:v>
                      </c:pt>
                      <c:pt idx="350">
                        <c:v>44455</c:v>
                      </c:pt>
                      <c:pt idx="351">
                        <c:v>44456</c:v>
                      </c:pt>
                      <c:pt idx="352">
                        <c:v>44457</c:v>
                      </c:pt>
                      <c:pt idx="353">
                        <c:v>44458</c:v>
                      </c:pt>
                      <c:pt idx="354">
                        <c:v>44459</c:v>
                      </c:pt>
                      <c:pt idx="355">
                        <c:v>44460</c:v>
                      </c:pt>
                      <c:pt idx="356">
                        <c:v>44461</c:v>
                      </c:pt>
                      <c:pt idx="357">
                        <c:v>44462</c:v>
                      </c:pt>
                      <c:pt idx="358">
                        <c:v>44463</c:v>
                      </c:pt>
                      <c:pt idx="359">
                        <c:v>44464</c:v>
                      </c:pt>
                      <c:pt idx="360">
                        <c:v>44465</c:v>
                      </c:pt>
                      <c:pt idx="361">
                        <c:v>44466</c:v>
                      </c:pt>
                      <c:pt idx="362">
                        <c:v>44467</c:v>
                      </c:pt>
                      <c:pt idx="363">
                        <c:v>44468</c:v>
                      </c:pt>
                      <c:pt idx="364">
                        <c:v>44469</c:v>
                      </c:pt>
                      <c:pt idx="365">
                        <c:v>44470</c:v>
                      </c:pt>
                      <c:pt idx="366">
                        <c:v>44471</c:v>
                      </c:pt>
                      <c:pt idx="367">
                        <c:v>44472</c:v>
                      </c:pt>
                      <c:pt idx="368">
                        <c:v>44473</c:v>
                      </c:pt>
                      <c:pt idx="369">
                        <c:v>44474</c:v>
                      </c:pt>
                      <c:pt idx="370">
                        <c:v>44475</c:v>
                      </c:pt>
                      <c:pt idx="371">
                        <c:v>44476</c:v>
                      </c:pt>
                      <c:pt idx="372">
                        <c:v>44477</c:v>
                      </c:pt>
                      <c:pt idx="373">
                        <c:v>44478</c:v>
                      </c:pt>
                      <c:pt idx="374">
                        <c:v>44479</c:v>
                      </c:pt>
                      <c:pt idx="375">
                        <c:v>44480</c:v>
                      </c:pt>
                      <c:pt idx="376">
                        <c:v>44481</c:v>
                      </c:pt>
                      <c:pt idx="377">
                        <c:v>44482</c:v>
                      </c:pt>
                      <c:pt idx="378">
                        <c:v>44483</c:v>
                      </c:pt>
                      <c:pt idx="379">
                        <c:v>44484</c:v>
                      </c:pt>
                      <c:pt idx="380">
                        <c:v>44485</c:v>
                      </c:pt>
                      <c:pt idx="381">
                        <c:v>44486</c:v>
                      </c:pt>
                      <c:pt idx="382">
                        <c:v>44487</c:v>
                      </c:pt>
                      <c:pt idx="383">
                        <c:v>44488</c:v>
                      </c:pt>
                      <c:pt idx="384">
                        <c:v>44489</c:v>
                      </c:pt>
                      <c:pt idx="385">
                        <c:v>44490</c:v>
                      </c:pt>
                      <c:pt idx="386">
                        <c:v>44491</c:v>
                      </c:pt>
                      <c:pt idx="387">
                        <c:v>44492</c:v>
                      </c:pt>
                      <c:pt idx="388">
                        <c:v>44493</c:v>
                      </c:pt>
                      <c:pt idx="389">
                        <c:v>44494</c:v>
                      </c:pt>
                      <c:pt idx="390">
                        <c:v>44495</c:v>
                      </c:pt>
                      <c:pt idx="391">
                        <c:v>44496</c:v>
                      </c:pt>
                      <c:pt idx="392">
                        <c:v>44497</c:v>
                      </c:pt>
                      <c:pt idx="393">
                        <c:v>44498</c:v>
                      </c:pt>
                      <c:pt idx="394">
                        <c:v>44499</c:v>
                      </c:pt>
                      <c:pt idx="395">
                        <c:v>44500</c:v>
                      </c:pt>
                      <c:pt idx="396">
                        <c:v>44501</c:v>
                      </c:pt>
                      <c:pt idx="397">
                        <c:v>44502</c:v>
                      </c:pt>
                      <c:pt idx="398">
                        <c:v>44503</c:v>
                      </c:pt>
                      <c:pt idx="399">
                        <c:v>44504</c:v>
                      </c:pt>
                      <c:pt idx="400">
                        <c:v>44505</c:v>
                      </c:pt>
                      <c:pt idx="401">
                        <c:v>44506</c:v>
                      </c:pt>
                      <c:pt idx="402">
                        <c:v>44507</c:v>
                      </c:pt>
                      <c:pt idx="403">
                        <c:v>44508</c:v>
                      </c:pt>
                      <c:pt idx="404">
                        <c:v>44509</c:v>
                      </c:pt>
                      <c:pt idx="405">
                        <c:v>44510</c:v>
                      </c:pt>
                      <c:pt idx="406">
                        <c:v>44511</c:v>
                      </c:pt>
                      <c:pt idx="407">
                        <c:v>44512</c:v>
                      </c:pt>
                      <c:pt idx="408">
                        <c:v>44513</c:v>
                      </c:pt>
                      <c:pt idx="409">
                        <c:v>44514</c:v>
                      </c:pt>
                      <c:pt idx="410">
                        <c:v>44515</c:v>
                      </c:pt>
                      <c:pt idx="411">
                        <c:v>44516</c:v>
                      </c:pt>
                      <c:pt idx="412">
                        <c:v>44517</c:v>
                      </c:pt>
                      <c:pt idx="413">
                        <c:v>44518</c:v>
                      </c:pt>
                      <c:pt idx="414">
                        <c:v>44519</c:v>
                      </c:pt>
                      <c:pt idx="415">
                        <c:v>44520</c:v>
                      </c:pt>
                      <c:pt idx="416">
                        <c:v>44521</c:v>
                      </c:pt>
                      <c:pt idx="417">
                        <c:v>44522</c:v>
                      </c:pt>
                      <c:pt idx="418">
                        <c:v>44523</c:v>
                      </c:pt>
                      <c:pt idx="419">
                        <c:v>44524</c:v>
                      </c:pt>
                      <c:pt idx="420">
                        <c:v>44525</c:v>
                      </c:pt>
                      <c:pt idx="421">
                        <c:v>44526</c:v>
                      </c:pt>
                      <c:pt idx="422">
                        <c:v>44527</c:v>
                      </c:pt>
                      <c:pt idx="423">
                        <c:v>44528</c:v>
                      </c:pt>
                      <c:pt idx="424">
                        <c:v>44529</c:v>
                      </c:pt>
                      <c:pt idx="425">
                        <c:v>44530</c:v>
                      </c:pt>
                      <c:pt idx="426">
                        <c:v>44531</c:v>
                      </c:pt>
                      <c:pt idx="427">
                        <c:v>44532</c:v>
                      </c:pt>
                      <c:pt idx="428">
                        <c:v>44533</c:v>
                      </c:pt>
                      <c:pt idx="429">
                        <c:v>44534</c:v>
                      </c:pt>
                      <c:pt idx="430">
                        <c:v>44535</c:v>
                      </c:pt>
                      <c:pt idx="431">
                        <c:v>44536</c:v>
                      </c:pt>
                      <c:pt idx="432">
                        <c:v>44537</c:v>
                      </c:pt>
                      <c:pt idx="433">
                        <c:v>44538</c:v>
                      </c:pt>
                      <c:pt idx="434">
                        <c:v>44539</c:v>
                      </c:pt>
                      <c:pt idx="435">
                        <c:v>44540</c:v>
                      </c:pt>
                      <c:pt idx="436">
                        <c:v>44541</c:v>
                      </c:pt>
                      <c:pt idx="437">
                        <c:v>44542</c:v>
                      </c:pt>
                      <c:pt idx="438">
                        <c:v>44543</c:v>
                      </c:pt>
                      <c:pt idx="439">
                        <c:v>44544</c:v>
                      </c:pt>
                      <c:pt idx="440">
                        <c:v>44545</c:v>
                      </c:pt>
                      <c:pt idx="441">
                        <c:v>44546</c:v>
                      </c:pt>
                      <c:pt idx="442">
                        <c:v>44547</c:v>
                      </c:pt>
                      <c:pt idx="443">
                        <c:v>44548</c:v>
                      </c:pt>
                      <c:pt idx="444">
                        <c:v>44549</c:v>
                      </c:pt>
                      <c:pt idx="445">
                        <c:v>44550</c:v>
                      </c:pt>
                      <c:pt idx="446">
                        <c:v>44551</c:v>
                      </c:pt>
                      <c:pt idx="447">
                        <c:v>44552</c:v>
                      </c:pt>
                      <c:pt idx="448">
                        <c:v>44553</c:v>
                      </c:pt>
                      <c:pt idx="449">
                        <c:v>44554</c:v>
                      </c:pt>
                      <c:pt idx="450">
                        <c:v>44555</c:v>
                      </c:pt>
                      <c:pt idx="451">
                        <c:v>44556</c:v>
                      </c:pt>
                      <c:pt idx="452">
                        <c:v>44557</c:v>
                      </c:pt>
                      <c:pt idx="453">
                        <c:v>44558</c:v>
                      </c:pt>
                      <c:pt idx="454">
                        <c:v>44559</c:v>
                      </c:pt>
                      <c:pt idx="455">
                        <c:v>44560</c:v>
                      </c:pt>
                      <c:pt idx="456">
                        <c:v>44561</c:v>
                      </c:pt>
                      <c:pt idx="457">
                        <c:v>44562</c:v>
                      </c:pt>
                      <c:pt idx="458">
                        <c:v>44563</c:v>
                      </c:pt>
                      <c:pt idx="459">
                        <c:v>44564</c:v>
                      </c:pt>
                      <c:pt idx="460">
                        <c:v>44565</c:v>
                      </c:pt>
                      <c:pt idx="461">
                        <c:v>44566</c:v>
                      </c:pt>
                      <c:pt idx="462">
                        <c:v>44567</c:v>
                      </c:pt>
                      <c:pt idx="463">
                        <c:v>44568</c:v>
                      </c:pt>
                      <c:pt idx="464">
                        <c:v>44569</c:v>
                      </c:pt>
                      <c:pt idx="465">
                        <c:v>44570</c:v>
                      </c:pt>
                      <c:pt idx="466">
                        <c:v>44571</c:v>
                      </c:pt>
                      <c:pt idx="467">
                        <c:v>44572</c:v>
                      </c:pt>
                      <c:pt idx="468">
                        <c:v>44573</c:v>
                      </c:pt>
                      <c:pt idx="469">
                        <c:v>44574</c:v>
                      </c:pt>
                      <c:pt idx="470">
                        <c:v>44575</c:v>
                      </c:pt>
                      <c:pt idx="471">
                        <c:v>44576</c:v>
                      </c:pt>
                      <c:pt idx="472">
                        <c:v>44577</c:v>
                      </c:pt>
                      <c:pt idx="473">
                        <c:v>44578</c:v>
                      </c:pt>
                      <c:pt idx="474">
                        <c:v>44579</c:v>
                      </c:pt>
                      <c:pt idx="475">
                        <c:v>44580</c:v>
                      </c:pt>
                      <c:pt idx="476">
                        <c:v>44581</c:v>
                      </c:pt>
                      <c:pt idx="477">
                        <c:v>44582</c:v>
                      </c:pt>
                      <c:pt idx="478">
                        <c:v>44583</c:v>
                      </c:pt>
                      <c:pt idx="479">
                        <c:v>44584</c:v>
                      </c:pt>
                      <c:pt idx="480">
                        <c:v>44585</c:v>
                      </c:pt>
                      <c:pt idx="481">
                        <c:v>44586</c:v>
                      </c:pt>
                      <c:pt idx="482">
                        <c:v>44587</c:v>
                      </c:pt>
                      <c:pt idx="483">
                        <c:v>44588</c:v>
                      </c:pt>
                      <c:pt idx="484">
                        <c:v>44589</c:v>
                      </c:pt>
                      <c:pt idx="485">
                        <c:v>44590</c:v>
                      </c:pt>
                      <c:pt idx="486">
                        <c:v>44591</c:v>
                      </c:pt>
                      <c:pt idx="487">
                        <c:v>44592</c:v>
                      </c:pt>
                      <c:pt idx="488">
                        <c:v>44593</c:v>
                      </c:pt>
                      <c:pt idx="489">
                        <c:v>44594</c:v>
                      </c:pt>
                      <c:pt idx="490">
                        <c:v>44595</c:v>
                      </c:pt>
                      <c:pt idx="491">
                        <c:v>44596</c:v>
                      </c:pt>
                      <c:pt idx="492">
                        <c:v>44597</c:v>
                      </c:pt>
                      <c:pt idx="493">
                        <c:v>44598</c:v>
                      </c:pt>
                      <c:pt idx="494">
                        <c:v>44599</c:v>
                      </c:pt>
                      <c:pt idx="495">
                        <c:v>44600</c:v>
                      </c:pt>
                      <c:pt idx="496">
                        <c:v>44601</c:v>
                      </c:pt>
                      <c:pt idx="497">
                        <c:v>44602</c:v>
                      </c:pt>
                      <c:pt idx="498">
                        <c:v>44603</c:v>
                      </c:pt>
                      <c:pt idx="499">
                        <c:v>44604</c:v>
                      </c:pt>
                      <c:pt idx="500">
                        <c:v>44605</c:v>
                      </c:pt>
                      <c:pt idx="501">
                        <c:v>44606</c:v>
                      </c:pt>
                      <c:pt idx="502">
                        <c:v>44607</c:v>
                      </c:pt>
                      <c:pt idx="503">
                        <c:v>44608</c:v>
                      </c:pt>
                      <c:pt idx="504">
                        <c:v>44609</c:v>
                      </c:pt>
                      <c:pt idx="505">
                        <c:v>44610</c:v>
                      </c:pt>
                      <c:pt idx="506">
                        <c:v>44611</c:v>
                      </c:pt>
                      <c:pt idx="507">
                        <c:v>44612</c:v>
                      </c:pt>
                      <c:pt idx="508">
                        <c:v>44613</c:v>
                      </c:pt>
                      <c:pt idx="509">
                        <c:v>44614</c:v>
                      </c:pt>
                      <c:pt idx="510">
                        <c:v>44615</c:v>
                      </c:pt>
                      <c:pt idx="511">
                        <c:v>44616</c:v>
                      </c:pt>
                      <c:pt idx="512">
                        <c:v>44617</c:v>
                      </c:pt>
                      <c:pt idx="513">
                        <c:v>44618</c:v>
                      </c:pt>
                      <c:pt idx="514">
                        <c:v>44619</c:v>
                      </c:pt>
                      <c:pt idx="515">
                        <c:v>44620</c:v>
                      </c:pt>
                      <c:pt idx="516">
                        <c:v>44621</c:v>
                      </c:pt>
                      <c:pt idx="517">
                        <c:v>44622</c:v>
                      </c:pt>
                      <c:pt idx="518">
                        <c:v>44623</c:v>
                      </c:pt>
                      <c:pt idx="519">
                        <c:v>44624</c:v>
                      </c:pt>
                      <c:pt idx="520">
                        <c:v>44625</c:v>
                      </c:pt>
                      <c:pt idx="521">
                        <c:v>44626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6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lavoro'!$H$2:$H$739</c:f>
              <c:numCache>
                <c:formatCode>General</c:formatCode>
                <c:ptCount val="524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  <c:pt idx="494">
                  <c:v>1539</c:v>
                </c:pt>
                <c:pt idx="495">
                  <c:v>1509</c:v>
                </c:pt>
                <c:pt idx="496">
                  <c:v>1484</c:v>
                </c:pt>
                <c:pt idx="497">
                  <c:v>1471</c:v>
                </c:pt>
                <c:pt idx="498">
                  <c:v>1439</c:v>
                </c:pt>
                <c:pt idx="499">
                  <c:v>1423</c:v>
                </c:pt>
                <c:pt idx="500">
                  <c:v>1409</c:v>
                </c:pt>
                <c:pt idx="501">
                  <c:v>1430</c:v>
                </c:pt>
                <c:pt idx="502">
                  <c:v>1431</c:v>
                </c:pt>
                <c:pt idx="503">
                  <c:v>1401</c:v>
                </c:pt>
                <c:pt idx="504">
                  <c:v>1343</c:v>
                </c:pt>
                <c:pt idx="505">
                  <c:v>1297</c:v>
                </c:pt>
                <c:pt idx="506">
                  <c:v>1288</c:v>
                </c:pt>
                <c:pt idx="507">
                  <c:v>1279</c:v>
                </c:pt>
                <c:pt idx="508">
                  <c:v>1256</c:v>
                </c:pt>
                <c:pt idx="509">
                  <c:v>1254</c:v>
                </c:pt>
                <c:pt idx="510">
                  <c:v>1215</c:v>
                </c:pt>
                <c:pt idx="511">
                  <c:v>1199</c:v>
                </c:pt>
                <c:pt idx="512">
                  <c:v>1186</c:v>
                </c:pt>
                <c:pt idx="513">
                  <c:v>1123</c:v>
                </c:pt>
                <c:pt idx="514">
                  <c:v>1121</c:v>
                </c:pt>
                <c:pt idx="515">
                  <c:v>1116</c:v>
                </c:pt>
                <c:pt idx="516">
                  <c:v>1111</c:v>
                </c:pt>
                <c:pt idx="517">
                  <c:v>1071</c:v>
                </c:pt>
                <c:pt idx="518">
                  <c:v>1034</c:v>
                </c:pt>
                <c:pt idx="519">
                  <c:v>1034</c:v>
                </c:pt>
                <c:pt idx="520">
                  <c:v>976</c:v>
                </c:pt>
                <c:pt idx="521">
                  <c:v>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lavoro'!$M$2:$M$739</c:f>
              <c:numCache>
                <c:formatCode>General</c:formatCode>
                <c:ptCount val="524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  <c:pt idx="515">
                  <c:v>227130</c:v>
                </c:pt>
                <c:pt idx="516">
                  <c:v>228568</c:v>
                </c:pt>
                <c:pt idx="517">
                  <c:v>231211</c:v>
                </c:pt>
                <c:pt idx="518">
                  <c:v>221374</c:v>
                </c:pt>
                <c:pt idx="519">
                  <c:v>219873</c:v>
                </c:pt>
                <c:pt idx="520">
                  <c:v>220467</c:v>
                </c:pt>
                <c:pt idx="521">
                  <c:v>220822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lavoro'!$H$2:$H$739</c:f>
              <c:numCache>
                <c:formatCode>General</c:formatCode>
                <c:ptCount val="524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  <c:pt idx="494">
                  <c:v>1539</c:v>
                </c:pt>
                <c:pt idx="495">
                  <c:v>1509</c:v>
                </c:pt>
                <c:pt idx="496">
                  <c:v>1484</c:v>
                </c:pt>
                <c:pt idx="497">
                  <c:v>1471</c:v>
                </c:pt>
                <c:pt idx="498">
                  <c:v>1439</c:v>
                </c:pt>
                <c:pt idx="499">
                  <c:v>1423</c:v>
                </c:pt>
                <c:pt idx="500">
                  <c:v>1409</c:v>
                </c:pt>
                <c:pt idx="501">
                  <c:v>1430</c:v>
                </c:pt>
                <c:pt idx="502">
                  <c:v>1431</c:v>
                </c:pt>
                <c:pt idx="503">
                  <c:v>1401</c:v>
                </c:pt>
                <c:pt idx="504">
                  <c:v>1343</c:v>
                </c:pt>
                <c:pt idx="505">
                  <c:v>1297</c:v>
                </c:pt>
                <c:pt idx="506">
                  <c:v>1288</c:v>
                </c:pt>
                <c:pt idx="507">
                  <c:v>1279</c:v>
                </c:pt>
                <c:pt idx="508">
                  <c:v>1256</c:v>
                </c:pt>
                <c:pt idx="509">
                  <c:v>1254</c:v>
                </c:pt>
                <c:pt idx="510">
                  <c:v>1215</c:v>
                </c:pt>
                <c:pt idx="511">
                  <c:v>1199</c:v>
                </c:pt>
                <c:pt idx="512">
                  <c:v>1186</c:v>
                </c:pt>
                <c:pt idx="513">
                  <c:v>1123</c:v>
                </c:pt>
                <c:pt idx="514">
                  <c:v>1121</c:v>
                </c:pt>
                <c:pt idx="515">
                  <c:v>1116</c:v>
                </c:pt>
                <c:pt idx="516">
                  <c:v>1111</c:v>
                </c:pt>
                <c:pt idx="517">
                  <c:v>1071</c:v>
                </c:pt>
                <c:pt idx="518">
                  <c:v>1034</c:v>
                </c:pt>
                <c:pt idx="519">
                  <c:v>1034</c:v>
                </c:pt>
                <c:pt idx="520">
                  <c:v>976</c:v>
                </c:pt>
                <c:pt idx="521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lavoro'!$A$2:$A$739</c:f>
              <c:numCache>
                <c:formatCode>d/m;@</c:formatCode>
                <c:ptCount val="524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  <c:pt idx="494">
                  <c:v>44599</c:v>
                </c:pt>
                <c:pt idx="495">
                  <c:v>44600</c:v>
                </c:pt>
                <c:pt idx="496">
                  <c:v>44601</c:v>
                </c:pt>
                <c:pt idx="497">
                  <c:v>44602</c:v>
                </c:pt>
                <c:pt idx="498">
                  <c:v>44603</c:v>
                </c:pt>
                <c:pt idx="499">
                  <c:v>44604</c:v>
                </c:pt>
                <c:pt idx="500">
                  <c:v>44605</c:v>
                </c:pt>
                <c:pt idx="501">
                  <c:v>44606</c:v>
                </c:pt>
                <c:pt idx="502">
                  <c:v>44607</c:v>
                </c:pt>
                <c:pt idx="503">
                  <c:v>44608</c:v>
                </c:pt>
                <c:pt idx="504">
                  <c:v>44609</c:v>
                </c:pt>
                <c:pt idx="505">
                  <c:v>44610</c:v>
                </c:pt>
                <c:pt idx="506">
                  <c:v>44611</c:v>
                </c:pt>
                <c:pt idx="507">
                  <c:v>44612</c:v>
                </c:pt>
                <c:pt idx="508">
                  <c:v>44613</c:v>
                </c:pt>
                <c:pt idx="509">
                  <c:v>44614</c:v>
                </c:pt>
                <c:pt idx="510">
                  <c:v>44615</c:v>
                </c:pt>
                <c:pt idx="511">
                  <c:v>44616</c:v>
                </c:pt>
                <c:pt idx="512">
                  <c:v>44617</c:v>
                </c:pt>
                <c:pt idx="513">
                  <c:v>44618</c:v>
                </c:pt>
                <c:pt idx="514">
                  <c:v>44619</c:v>
                </c:pt>
                <c:pt idx="515">
                  <c:v>44620</c:v>
                </c:pt>
                <c:pt idx="516">
                  <c:v>44621</c:v>
                </c:pt>
                <c:pt idx="517">
                  <c:v>44622</c:v>
                </c:pt>
                <c:pt idx="518">
                  <c:v>44623</c:v>
                </c:pt>
                <c:pt idx="519">
                  <c:v>44624</c:v>
                </c:pt>
                <c:pt idx="520">
                  <c:v>44625</c:v>
                </c:pt>
                <c:pt idx="521">
                  <c:v>44626</c:v>
                </c:pt>
              </c:numCache>
            </c:numRef>
          </c:cat>
          <c:val>
            <c:numRef>
              <c:f>'Sicilia foglio di lavoro'!$M$2:$M$739</c:f>
              <c:numCache>
                <c:formatCode>General</c:formatCode>
                <c:ptCount val="524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  <c:pt idx="494">
                  <c:v>272454</c:v>
                </c:pt>
                <c:pt idx="495">
                  <c:v>276302</c:v>
                </c:pt>
                <c:pt idx="496">
                  <c:v>274234</c:v>
                </c:pt>
                <c:pt idx="497">
                  <c:v>273402</c:v>
                </c:pt>
                <c:pt idx="498">
                  <c:v>276245</c:v>
                </c:pt>
                <c:pt idx="499">
                  <c:v>277375</c:v>
                </c:pt>
                <c:pt idx="500">
                  <c:v>258597</c:v>
                </c:pt>
                <c:pt idx="501">
                  <c:v>259470</c:v>
                </c:pt>
                <c:pt idx="502">
                  <c:v>261047</c:v>
                </c:pt>
                <c:pt idx="503">
                  <c:v>252049</c:v>
                </c:pt>
                <c:pt idx="504">
                  <c:v>249932</c:v>
                </c:pt>
                <c:pt idx="505">
                  <c:v>248799</c:v>
                </c:pt>
                <c:pt idx="506">
                  <c:v>247171</c:v>
                </c:pt>
                <c:pt idx="507">
                  <c:v>246243</c:v>
                </c:pt>
                <c:pt idx="508">
                  <c:v>245410</c:v>
                </c:pt>
                <c:pt idx="509">
                  <c:v>246683</c:v>
                </c:pt>
                <c:pt idx="510">
                  <c:v>230663</c:v>
                </c:pt>
                <c:pt idx="511">
                  <c:v>229575</c:v>
                </c:pt>
                <c:pt idx="512">
                  <c:v>229978</c:v>
                </c:pt>
                <c:pt idx="513">
                  <c:v>228716</c:v>
                </c:pt>
                <c:pt idx="514">
                  <c:v>229624</c:v>
                </c:pt>
                <c:pt idx="515">
                  <c:v>227130</c:v>
                </c:pt>
                <c:pt idx="516">
                  <c:v>228568</c:v>
                </c:pt>
                <c:pt idx="517">
                  <c:v>231211</c:v>
                </c:pt>
                <c:pt idx="518">
                  <c:v>221374</c:v>
                </c:pt>
                <c:pt idx="519">
                  <c:v>219873</c:v>
                </c:pt>
                <c:pt idx="520">
                  <c:v>220467</c:v>
                </c:pt>
                <c:pt idx="521">
                  <c:v>220822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814.584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221.771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6270941" cy="1062317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759"/>
  <sheetViews>
    <sheetView showGridLines="0" workbookViewId="0">
      <pane ySplit="2" topLeftCell="A725" activePane="bottomLeft" state="frozen"/>
      <selection activeCell="I584" sqref="I578:I584"/>
      <selection pane="bottomLeft" activeCell="E735" sqref="E735"/>
    </sheetView>
  </sheetViews>
  <sheetFormatPr defaultRowHeight="14.6" outlineLevelRow="1"/>
  <cols>
    <col min="2" max="15" width="11.765625" customWidth="1"/>
  </cols>
  <sheetData>
    <row r="1" spans="1:15" ht="25.5" customHeight="1">
      <c r="A1" s="42" t="s">
        <v>18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</row>
    <row r="2" spans="1:15" ht="38.6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305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>
        <v>44578</v>
      </c>
      <c r="B690">
        <f>'Sicilia foglio di lavoro'!B689</f>
        <v>9199795</v>
      </c>
      <c r="C690">
        <f>'Sicilia foglio di lavoro'!C689</f>
        <v>3657606</v>
      </c>
      <c r="D690">
        <f>'Sicilia foglio di lavoro'!E689</f>
        <v>526659</v>
      </c>
      <c r="E690">
        <f>'Sicilia foglio di lavoro'!G689</f>
        <v>176754</v>
      </c>
      <c r="F690">
        <f>'Sicilia foglio di lavoro'!H689</f>
        <v>1562</v>
      </c>
      <c r="G690">
        <f>'Sicilia foglio di lavoro'!I689</f>
        <v>1392</v>
      </c>
      <c r="H690">
        <f>'Sicilia foglio di lavoro'!J689</f>
        <v>170</v>
      </c>
      <c r="I690">
        <f>'Sicilia foglio di lavoro'!K689</f>
        <v>15</v>
      </c>
      <c r="J690">
        <f>'Sicilia foglio di lavoro'!M689</f>
        <v>175192</v>
      </c>
      <c r="K690">
        <f>'Sicilia foglio di lavoro'!N689</f>
        <v>341967</v>
      </c>
      <c r="L690">
        <f>'Sicilia foglio di lavoro'!O689</f>
        <v>7938</v>
      </c>
      <c r="M690" s="2">
        <f t="shared" ref="M690:M696" si="244">G690/E690</f>
        <v>7.8753521843918668E-3</v>
      </c>
      <c r="N690" s="2">
        <f t="shared" ref="N690:N696" si="245">H690/E690</f>
        <v>9.6178870068004121E-4</v>
      </c>
      <c r="O690" s="2">
        <f t="shared" ref="O690:O696" si="246">J690/E690</f>
        <v>0.99116285911492807</v>
      </c>
    </row>
    <row r="691" spans="1:15">
      <c r="A691" s="4">
        <v>44579</v>
      </c>
      <c r="B691">
        <f>'Sicilia foglio di lavoro'!B690</f>
        <v>9242493</v>
      </c>
      <c r="C691">
        <f>'Sicilia foglio di lavoro'!C690</f>
        <v>3699731</v>
      </c>
      <c r="D691">
        <f>'Sicilia foglio di lavoro'!E690</f>
        <v>535265</v>
      </c>
      <c r="E691">
        <f>'Sicilia foglio di lavoro'!G690</f>
        <v>184138</v>
      </c>
      <c r="F691">
        <f>'Sicilia foglio di lavoro'!H690</f>
        <v>1559</v>
      </c>
      <c r="G691">
        <f>'Sicilia foglio di lavoro'!I690</f>
        <v>1389</v>
      </c>
      <c r="H691">
        <f>'Sicilia foglio di lavoro'!J690</f>
        <v>170</v>
      </c>
      <c r="I691">
        <f>'Sicilia foglio di lavoro'!K690</f>
        <v>13</v>
      </c>
      <c r="J691">
        <f>'Sicilia foglio di lavoro'!M690</f>
        <v>182579</v>
      </c>
      <c r="K691">
        <f>'Sicilia foglio di lavoro'!N690</f>
        <v>343117</v>
      </c>
      <c r="L691">
        <f>'Sicilia foglio di lavoro'!O690</f>
        <v>8010</v>
      </c>
      <c r="M691" s="2">
        <f t="shared" si="244"/>
        <v>7.5432556017769282E-3</v>
      </c>
      <c r="N691" s="2">
        <f t="shared" si="245"/>
        <v>9.2322062800725545E-4</v>
      </c>
      <c r="O691" s="2">
        <f t="shared" si="246"/>
        <v>0.99153352377021586</v>
      </c>
    </row>
    <row r="692" spans="1:15">
      <c r="A692" s="4">
        <v>44580</v>
      </c>
      <c r="B692">
        <f>'Sicilia foglio di lavoro'!B691</f>
        <v>9289010</v>
      </c>
      <c r="C692">
        <f>'Sicilia foglio di lavoro'!C691</f>
        <v>3745621</v>
      </c>
      <c r="D692">
        <f>'Sicilia foglio di lavoro'!E691</f>
        <v>543398</v>
      </c>
      <c r="E692">
        <f>'Sicilia foglio di lavoro'!G691</f>
        <v>190802</v>
      </c>
      <c r="F692">
        <f>'Sicilia foglio di lavoro'!H691</f>
        <v>1556</v>
      </c>
      <c r="G692">
        <f>'Sicilia foglio di lavoro'!I691</f>
        <v>1386</v>
      </c>
      <c r="H692">
        <f>'Sicilia foglio di lavoro'!J691</f>
        <v>170</v>
      </c>
      <c r="I692">
        <f>'Sicilia foglio di lavoro'!K691</f>
        <v>11</v>
      </c>
      <c r="J692">
        <f>'Sicilia foglio di lavoro'!M691</f>
        <v>189246</v>
      </c>
      <c r="K692">
        <f>'Sicilia foglio di lavoro'!N691</f>
        <v>344543</v>
      </c>
      <c r="L692">
        <f>'Sicilia foglio di lavoro'!O691</f>
        <v>8053</v>
      </c>
      <c r="M692" s="2">
        <f t="shared" si="244"/>
        <v>7.2640748000545067E-3</v>
      </c>
      <c r="N692" s="2">
        <f t="shared" si="245"/>
        <v>8.9097598557667107E-4</v>
      </c>
      <c r="O692" s="2">
        <f t="shared" si="246"/>
        <v>0.99184494921436883</v>
      </c>
    </row>
    <row r="693" spans="1:15">
      <c r="A693" s="4">
        <v>44581</v>
      </c>
      <c r="B693">
        <f>'Sicilia foglio di lavoro'!B692</f>
        <v>9332443</v>
      </c>
      <c r="C693">
        <f>'Sicilia foglio di lavoro'!C692</f>
        <v>3788525</v>
      </c>
      <c r="D693">
        <f>'Sicilia foglio di lavoro'!E692</f>
        <v>551395</v>
      </c>
      <c r="E693">
        <f>'Sicilia foglio di lavoro'!G692</f>
        <v>197017</v>
      </c>
      <c r="F693">
        <f>'Sicilia foglio di lavoro'!H692</f>
        <v>1573</v>
      </c>
      <c r="G693">
        <f>'Sicilia foglio di lavoro'!I692</f>
        <v>1403</v>
      </c>
      <c r="H693">
        <f>'Sicilia foglio di lavoro'!J692</f>
        <v>170</v>
      </c>
      <c r="I693">
        <f>'Sicilia foglio di lavoro'!K692</f>
        <v>13</v>
      </c>
      <c r="J693">
        <f>'Sicilia foglio di lavoro'!M692</f>
        <v>195444</v>
      </c>
      <c r="K693">
        <f>'Sicilia foglio di lavoro'!N692</f>
        <v>346291</v>
      </c>
      <c r="L693">
        <f>'Sicilia foglio di lavoro'!O692</f>
        <v>8087</v>
      </c>
      <c r="M693" s="2">
        <f t="shared" si="244"/>
        <v>7.1212128902582014E-3</v>
      </c>
      <c r="N693" s="2">
        <f t="shared" si="245"/>
        <v>8.628697015993544E-4</v>
      </c>
      <c r="O693" s="2">
        <f t="shared" si="246"/>
        <v>0.99201591740814243</v>
      </c>
    </row>
    <row r="694" spans="1:15">
      <c r="A694" s="4">
        <v>44582</v>
      </c>
      <c r="B694">
        <f>'Sicilia foglio di lavoro'!B693</f>
        <v>9379442</v>
      </c>
      <c r="C694">
        <f>'Sicilia foglio di lavoro'!C693</f>
        <v>3834966</v>
      </c>
      <c r="D694">
        <f>'Sicilia foglio di lavoro'!E693</f>
        <v>558813</v>
      </c>
      <c r="E694">
        <f>'Sicilia foglio di lavoro'!G693</f>
        <v>202439</v>
      </c>
      <c r="F694">
        <f>'Sicilia foglio di lavoro'!H693</f>
        <v>1587</v>
      </c>
      <c r="G694">
        <f>'Sicilia foglio di lavoro'!I693</f>
        <v>1417</v>
      </c>
      <c r="H694">
        <f>'Sicilia foglio di lavoro'!J693</f>
        <v>170</v>
      </c>
      <c r="I694">
        <f>'Sicilia foglio di lavoro'!K693</f>
        <v>14</v>
      </c>
      <c r="J694">
        <f>'Sicilia foglio di lavoro'!M693</f>
        <v>200852</v>
      </c>
      <c r="K694">
        <f>'Sicilia foglio di lavoro'!N693</f>
        <v>348261</v>
      </c>
      <c r="L694">
        <f>'Sicilia foglio di lavoro'!O693</f>
        <v>8113</v>
      </c>
      <c r="M694" s="2">
        <f t="shared" si="244"/>
        <v>6.9996393975469157E-3</v>
      </c>
      <c r="N694" s="2">
        <f t="shared" si="245"/>
        <v>8.3975913732037798E-4</v>
      </c>
      <c r="O694" s="2">
        <f t="shared" si="246"/>
        <v>0.99216060146513274</v>
      </c>
    </row>
    <row r="695" spans="1:15">
      <c r="A695" s="4">
        <v>44583</v>
      </c>
      <c r="B695">
        <f>'Sicilia foglio di lavoro'!B694</f>
        <v>9422700</v>
      </c>
      <c r="C695">
        <f>'Sicilia foglio di lavoro'!C694</f>
        <v>3877790</v>
      </c>
      <c r="D695">
        <f>'Sicilia foglio di lavoro'!E694</f>
        <v>566321</v>
      </c>
      <c r="E695">
        <f>'Sicilia foglio di lavoro'!G694</f>
        <v>207815</v>
      </c>
      <c r="F695">
        <f>'Sicilia foglio di lavoro'!H694</f>
        <v>1573</v>
      </c>
      <c r="G695">
        <f>'Sicilia foglio di lavoro'!I694</f>
        <v>1413</v>
      </c>
      <c r="H695">
        <f>'Sicilia foglio di lavoro'!J694</f>
        <v>160</v>
      </c>
      <c r="I695">
        <f>'Sicilia foglio di lavoro'!K694</f>
        <v>10</v>
      </c>
      <c r="J695">
        <f>'Sicilia foglio di lavoro'!M694</f>
        <v>206242</v>
      </c>
      <c r="K695">
        <f>'Sicilia foglio di lavoro'!N694</f>
        <v>350349</v>
      </c>
      <c r="L695">
        <f>'Sicilia foglio di lavoro'!O694</f>
        <v>8157</v>
      </c>
      <c r="M695" s="2">
        <f t="shared" si="244"/>
        <v>6.7993166999494739E-3</v>
      </c>
      <c r="N695" s="2">
        <f t="shared" si="245"/>
        <v>7.6991554988812161E-4</v>
      </c>
      <c r="O695" s="2">
        <f t="shared" si="246"/>
        <v>0.99243076775016237</v>
      </c>
    </row>
    <row r="696" spans="1:15">
      <c r="A696" s="4">
        <v>44584</v>
      </c>
      <c r="B696">
        <f>'Sicilia foglio di lavoro'!B695</f>
        <v>9457622</v>
      </c>
      <c r="C696">
        <f>'Sicilia foglio di lavoro'!C695</f>
        <v>3912242</v>
      </c>
      <c r="D696">
        <f>'Sicilia foglio di lavoro'!E695</f>
        <v>571715</v>
      </c>
      <c r="E696">
        <f>'Sicilia foglio di lavoro'!G695</f>
        <v>212178</v>
      </c>
      <c r="F696">
        <f>'Sicilia foglio di lavoro'!H695</f>
        <v>1590</v>
      </c>
      <c r="G696">
        <f>'Sicilia foglio di lavoro'!I695</f>
        <v>1426</v>
      </c>
      <c r="H696">
        <f>'Sicilia foglio di lavoro'!J695</f>
        <v>164</v>
      </c>
      <c r="I696">
        <f>'Sicilia foglio di lavoro'!K695</f>
        <v>12</v>
      </c>
      <c r="J696">
        <f>'Sicilia foglio di lavoro'!M695</f>
        <v>210588</v>
      </c>
      <c r="K696">
        <f>'Sicilia foglio di lavoro'!N695</f>
        <v>351356</v>
      </c>
      <c r="L696">
        <f>'Sicilia foglio di lavoro'!O695</f>
        <v>8181</v>
      </c>
      <c r="M696" s="2">
        <f t="shared" si="244"/>
        <v>6.7207721818473166E-3</v>
      </c>
      <c r="N696" s="2">
        <f t="shared" si="245"/>
        <v>7.7293593115214583E-4</v>
      </c>
      <c r="O696" s="2">
        <f t="shared" si="246"/>
        <v>0.99250629188700057</v>
      </c>
    </row>
    <row r="697" spans="1:15">
      <c r="A697" s="4">
        <v>44585</v>
      </c>
      <c r="B697">
        <f>'Sicilia foglio di lavoro'!B696</f>
        <v>9483718</v>
      </c>
      <c r="C697">
        <f>'Sicilia foglio di lavoro'!C696</f>
        <v>3937977</v>
      </c>
      <c r="D697">
        <f>'Sicilia foglio di lavoro'!E696</f>
        <v>575344</v>
      </c>
      <c r="E697">
        <f>'Sicilia foglio di lavoro'!G696</f>
        <v>214783</v>
      </c>
      <c r="F697">
        <f>'Sicilia foglio di lavoro'!H696</f>
        <v>1625</v>
      </c>
      <c r="G697">
        <f>'Sicilia foglio di lavoro'!I696</f>
        <v>1461</v>
      </c>
      <c r="H697">
        <f>'Sicilia foglio di lavoro'!J696</f>
        <v>164</v>
      </c>
      <c r="I697">
        <f>'Sicilia foglio di lavoro'!K696</f>
        <v>11</v>
      </c>
      <c r="J697">
        <f>'Sicilia foglio di lavoro'!M696</f>
        <v>213158</v>
      </c>
      <c r="K697">
        <f>'Sicilia foglio di lavoro'!N696</f>
        <v>352347</v>
      </c>
      <c r="L697">
        <f>'Sicilia foglio di lavoro'!O696</f>
        <v>8214</v>
      </c>
      <c r="M697" s="2">
        <f t="shared" ref="M697:M703" si="247">G697/E697</f>
        <v>6.802214327949605E-3</v>
      </c>
      <c r="N697" s="2">
        <f t="shared" ref="N697:N703" si="248">H697/E697</f>
        <v>7.6356136193274143E-4</v>
      </c>
      <c r="O697" s="2">
        <f t="shared" ref="O697:O703" si="249">J697/E697</f>
        <v>0.99243422431011763</v>
      </c>
    </row>
    <row r="698" spans="1:15">
      <c r="A698" s="4">
        <v>44586</v>
      </c>
      <c r="B698">
        <f>'Sicilia foglio di lavoro'!B697</f>
        <v>9525673</v>
      </c>
      <c r="C698">
        <f>'Sicilia foglio di lavoro'!C697</f>
        <v>3979479</v>
      </c>
      <c r="D698">
        <f>'Sicilia foglio di lavoro'!E697</f>
        <v>582860</v>
      </c>
      <c r="E698">
        <f>'Sicilia foglio di lavoro'!G697</f>
        <v>220293</v>
      </c>
      <c r="F698">
        <f>'Sicilia foglio di lavoro'!H697</f>
        <v>1622</v>
      </c>
      <c r="G698">
        <f>'Sicilia foglio di lavoro'!I697</f>
        <v>1464</v>
      </c>
      <c r="H698">
        <f>'Sicilia foglio di lavoro'!J697</f>
        <v>158</v>
      </c>
      <c r="I698">
        <f>'Sicilia foglio di lavoro'!K697</f>
        <v>13</v>
      </c>
      <c r="J698">
        <f>'Sicilia foglio di lavoro'!M697</f>
        <v>218671</v>
      </c>
      <c r="K698">
        <f>'Sicilia foglio di lavoro'!N697</f>
        <v>354282</v>
      </c>
      <c r="L698">
        <f>'Sicilia foglio di lavoro'!O697</f>
        <v>8285</v>
      </c>
      <c r="M698" s="2">
        <f t="shared" si="247"/>
        <v>6.6456945976494939E-3</v>
      </c>
      <c r="N698" s="2">
        <f t="shared" si="248"/>
        <v>7.1722660275178962E-4</v>
      </c>
      <c r="O698" s="2">
        <f t="shared" si="249"/>
        <v>0.99263707879959873</v>
      </c>
    </row>
    <row r="699" spans="1:15">
      <c r="A699" s="4">
        <v>44587</v>
      </c>
      <c r="B699">
        <f>'Sicilia foglio di lavoro'!B698</f>
        <v>9576000</v>
      </c>
      <c r="C699">
        <f>'Sicilia foglio di lavoro'!C698</f>
        <v>4029209</v>
      </c>
      <c r="D699">
        <f>'Sicilia foglio di lavoro'!E698</f>
        <v>590777</v>
      </c>
      <c r="E699">
        <f>'Sicilia foglio di lavoro'!G698</f>
        <v>226104</v>
      </c>
      <c r="F699">
        <f>'Sicilia foglio di lavoro'!H698</f>
        <v>1615</v>
      </c>
      <c r="G699">
        <f>'Sicilia foglio di lavoro'!I698</f>
        <v>1460</v>
      </c>
      <c r="H699">
        <f>'Sicilia foglio di lavoro'!J698</f>
        <v>155</v>
      </c>
      <c r="I699">
        <f>'Sicilia foglio di lavoro'!K698</f>
        <v>12</v>
      </c>
      <c r="J699">
        <f>'Sicilia foglio di lavoro'!M698</f>
        <v>224489</v>
      </c>
      <c r="K699">
        <f>'Sicilia foglio di lavoro'!N698</f>
        <v>356337</v>
      </c>
      <c r="L699">
        <f>'Sicilia foglio di lavoro'!O698</f>
        <v>8336</v>
      </c>
      <c r="M699" s="2">
        <f t="shared" si="247"/>
        <v>6.4572055337366874E-3</v>
      </c>
      <c r="N699" s="2">
        <f t="shared" si="248"/>
        <v>6.8552524501999082E-4</v>
      </c>
      <c r="O699" s="2">
        <f t="shared" si="249"/>
        <v>0.99285726922124329</v>
      </c>
    </row>
    <row r="700" spans="1:15">
      <c r="A700" s="4">
        <v>44588</v>
      </c>
      <c r="B700">
        <f>'Sicilia foglio di lavoro'!B699</f>
        <v>9623456</v>
      </c>
      <c r="C700">
        <f>'Sicilia foglio di lavoro'!C699</f>
        <v>4076114</v>
      </c>
      <c r="D700">
        <f>'Sicilia foglio di lavoro'!E699</f>
        <v>598511</v>
      </c>
      <c r="E700">
        <f>'Sicilia foglio di lavoro'!G699</f>
        <v>229579</v>
      </c>
      <c r="F700">
        <f>'Sicilia foglio di lavoro'!H699</f>
        <v>1600</v>
      </c>
      <c r="G700">
        <f>'Sicilia foglio di lavoro'!I699</f>
        <v>1450</v>
      </c>
      <c r="H700">
        <f>'Sicilia foglio di lavoro'!J699</f>
        <v>150</v>
      </c>
      <c r="I700">
        <f>'Sicilia foglio di lavoro'!K699</f>
        <v>11</v>
      </c>
      <c r="J700">
        <f>'Sicilia foglio di lavoro'!M699</f>
        <v>227979</v>
      </c>
      <c r="K700">
        <f>'Sicilia foglio di lavoro'!N699</f>
        <v>360555</v>
      </c>
      <c r="L700">
        <f>'Sicilia foglio di lavoro'!O699</f>
        <v>8377</v>
      </c>
      <c r="M700" s="2">
        <f t="shared" si="247"/>
        <v>6.3159086850278117E-3</v>
      </c>
      <c r="N700" s="2">
        <f t="shared" si="248"/>
        <v>6.5336986396839433E-4</v>
      </c>
      <c r="O700" s="2">
        <f t="shared" si="249"/>
        <v>0.99303072145100379</v>
      </c>
    </row>
    <row r="701" spans="1:15">
      <c r="A701" s="4">
        <v>44589</v>
      </c>
      <c r="B701">
        <f>'Sicilia foglio di lavoro'!B700</f>
        <v>9669117</v>
      </c>
      <c r="C701">
        <f>'Sicilia foglio di lavoro'!C700</f>
        <v>4121242</v>
      </c>
      <c r="D701">
        <f>'Sicilia foglio di lavoro'!E700</f>
        <v>606169</v>
      </c>
      <c r="E701">
        <f>'Sicilia foglio di lavoro'!G700</f>
        <v>231716</v>
      </c>
      <c r="F701">
        <f>'Sicilia foglio di lavoro'!H700</f>
        <v>1601</v>
      </c>
      <c r="G701">
        <f>'Sicilia foglio di lavoro'!I700</f>
        <v>1456</v>
      </c>
      <c r="H701">
        <f>'Sicilia foglio di lavoro'!J700</f>
        <v>145</v>
      </c>
      <c r="I701">
        <f>'Sicilia foglio di lavoro'!K700</f>
        <v>7</v>
      </c>
      <c r="J701">
        <f>'Sicilia foglio di lavoro'!M700</f>
        <v>230115</v>
      </c>
      <c r="K701">
        <f>'Sicilia foglio di lavoro'!N700</f>
        <v>366029</v>
      </c>
      <c r="L701">
        <f>'Sicilia foglio di lavoro'!O700</f>
        <v>8424</v>
      </c>
      <c r="M701" s="2">
        <f t="shared" si="247"/>
        <v>6.283554005765679E-3</v>
      </c>
      <c r="N701" s="2">
        <f t="shared" si="248"/>
        <v>6.257660239258403E-4</v>
      </c>
      <c r="O701" s="2">
        <f t="shared" si="249"/>
        <v>0.99309067997030853</v>
      </c>
    </row>
    <row r="702" spans="1:15">
      <c r="A702" s="4">
        <v>44590</v>
      </c>
      <c r="B702">
        <f>'Sicilia foglio di lavoro'!B701</f>
        <v>9715304</v>
      </c>
      <c r="C702">
        <f>'Sicilia foglio di lavoro'!C701</f>
        <v>4166974</v>
      </c>
      <c r="D702">
        <f>'Sicilia foglio di lavoro'!E701</f>
        <v>613846</v>
      </c>
      <c r="E702">
        <f>'Sicilia foglio di lavoro'!G701</f>
        <v>237407</v>
      </c>
      <c r="F702">
        <f>'Sicilia foglio di lavoro'!H701</f>
        <v>1620</v>
      </c>
      <c r="G702">
        <f>'Sicilia foglio di lavoro'!I701</f>
        <v>1476</v>
      </c>
      <c r="H702">
        <f>'Sicilia foglio di lavoro'!J701</f>
        <v>144</v>
      </c>
      <c r="I702">
        <f>'Sicilia foglio di lavoro'!K701</f>
        <v>12</v>
      </c>
      <c r="J702">
        <f>'Sicilia foglio di lavoro'!M701</f>
        <v>235787</v>
      </c>
      <c r="K702">
        <f>'Sicilia foglio di lavoro'!N701</f>
        <v>367968</v>
      </c>
      <c r="L702">
        <f>'Sicilia foglio di lavoro'!O701</f>
        <v>8471</v>
      </c>
      <c r="M702" s="2">
        <f t="shared" si="247"/>
        <v>6.2171713555202665E-3</v>
      </c>
      <c r="N702" s="2">
        <f t="shared" si="248"/>
        <v>6.0655330297758705E-4</v>
      </c>
      <c r="O702" s="2">
        <f t="shared" si="249"/>
        <v>0.9931762753415021</v>
      </c>
    </row>
    <row r="703" spans="1:15">
      <c r="A703" s="4">
        <v>44591</v>
      </c>
      <c r="B703">
        <f>'Sicilia foglio di lavoro'!B702</f>
        <v>9757019</v>
      </c>
      <c r="C703">
        <f>'Sicilia foglio di lavoro'!C702</f>
        <v>4208207</v>
      </c>
      <c r="D703">
        <f>'Sicilia foglio di lavoro'!E702</f>
        <v>620070</v>
      </c>
      <c r="E703">
        <f>'Sicilia foglio di lavoro'!G702</f>
        <v>242444</v>
      </c>
      <c r="F703">
        <f>'Sicilia foglio di lavoro'!H702</f>
        <v>1610</v>
      </c>
      <c r="G703">
        <f>'Sicilia foglio di lavoro'!I702</f>
        <v>1470</v>
      </c>
      <c r="H703">
        <f>'Sicilia foglio di lavoro'!J702</f>
        <v>140</v>
      </c>
      <c r="I703">
        <f>'Sicilia foglio di lavoro'!K702</f>
        <v>11</v>
      </c>
      <c r="J703">
        <f>'Sicilia foglio di lavoro'!M702</f>
        <v>240834</v>
      </c>
      <c r="K703">
        <f>'Sicilia foglio di lavoro'!N702</f>
        <v>369128</v>
      </c>
      <c r="L703">
        <f>'Sicilia foglio di lavoro'!O702</f>
        <v>8498</v>
      </c>
      <c r="M703" s="2">
        <f t="shared" si="247"/>
        <v>6.0632558446486609E-3</v>
      </c>
      <c r="N703" s="2">
        <f t="shared" si="248"/>
        <v>5.7745293758558675E-4</v>
      </c>
      <c r="O703" s="2">
        <f t="shared" si="249"/>
        <v>0.99335929121776578</v>
      </c>
    </row>
    <row r="704" spans="1:15">
      <c r="A704" s="4">
        <v>44592</v>
      </c>
      <c r="B704">
        <f>'Sicilia foglio di lavoro'!B703</f>
        <v>9778925</v>
      </c>
      <c r="C704">
        <f>'Sicilia foglio di lavoro'!C703</f>
        <v>4229923</v>
      </c>
      <c r="D704">
        <f>'Sicilia foglio di lavoro'!E703</f>
        <v>623669</v>
      </c>
      <c r="E704">
        <f>'Sicilia foglio di lavoro'!G703</f>
        <v>244960</v>
      </c>
      <c r="F704">
        <f>'Sicilia foglio di lavoro'!H703</f>
        <v>1637</v>
      </c>
      <c r="G704">
        <f>'Sicilia foglio di lavoro'!I703</f>
        <v>1496</v>
      </c>
      <c r="H704">
        <f>'Sicilia foglio di lavoro'!J703</f>
        <v>141</v>
      </c>
      <c r="I704">
        <f>'Sicilia foglio di lavoro'!K703</f>
        <v>7</v>
      </c>
      <c r="J704">
        <f>'Sicilia foglio di lavoro'!M703</f>
        <v>243323</v>
      </c>
      <c r="K704">
        <f>'Sicilia foglio di lavoro'!N703</f>
        <v>370182</v>
      </c>
      <c r="L704">
        <f>'Sicilia foglio di lavoro'!O703</f>
        <v>8527</v>
      </c>
      <c r="M704" s="2">
        <f t="shared" ref="M704:M710" si="250">G704/E704</f>
        <v>6.1071195297191377E-3</v>
      </c>
      <c r="N704" s="2">
        <f t="shared" ref="N704:N710" si="251">H704/E704</f>
        <v>5.7560418027433047E-4</v>
      </c>
      <c r="O704" s="2">
        <f t="shared" ref="O704:O710" si="252">J704/E704</f>
        <v>0.99331727629000655</v>
      </c>
    </row>
    <row r="705" spans="1:15">
      <c r="A705" s="4">
        <v>44593</v>
      </c>
      <c r="B705">
        <f>'Sicilia foglio di lavoro'!B704</f>
        <v>9816450</v>
      </c>
      <c r="C705">
        <f>'Sicilia foglio di lavoro'!C704</f>
        <v>4267064</v>
      </c>
      <c r="D705">
        <f>'Sicilia foglio di lavoro'!E704</f>
        <v>631070</v>
      </c>
      <c r="E705">
        <f>'Sicilia foglio di lavoro'!G704</f>
        <v>250657</v>
      </c>
      <c r="F705">
        <f>'Sicilia foglio di lavoro'!H704</f>
        <v>1620</v>
      </c>
      <c r="G705">
        <f>'Sicilia foglio di lavoro'!I704</f>
        <v>1480</v>
      </c>
      <c r="H705">
        <f>'Sicilia foglio di lavoro'!J704</f>
        <v>140</v>
      </c>
      <c r="I705">
        <f>'Sicilia foglio di lavoro'!K704</f>
        <v>7</v>
      </c>
      <c r="J705">
        <f>'Sicilia foglio di lavoro'!M704</f>
        <v>249037</v>
      </c>
      <c r="K705">
        <f>'Sicilia foglio di lavoro'!N704</f>
        <v>371840</v>
      </c>
      <c r="L705">
        <f>'Sicilia foglio di lavoro'!O704</f>
        <v>8573</v>
      </c>
      <c r="M705" s="2">
        <f t="shared" si="250"/>
        <v>5.9044830186270481E-3</v>
      </c>
      <c r="N705" s="2">
        <f t="shared" si="251"/>
        <v>5.585321774376937E-4</v>
      </c>
      <c r="O705" s="2">
        <f t="shared" si="252"/>
        <v>0.99353698480393526</v>
      </c>
    </row>
    <row r="706" spans="1:15">
      <c r="A706" s="4">
        <v>44594</v>
      </c>
      <c r="B706">
        <f>'Sicilia foglio di lavoro'!B705</f>
        <v>9872072</v>
      </c>
      <c r="C706">
        <f>'Sicilia foglio di lavoro'!C705</f>
        <v>4322063</v>
      </c>
      <c r="D706">
        <f>'Sicilia foglio di lavoro'!E705</f>
        <v>640055</v>
      </c>
      <c r="E706">
        <f>'Sicilia foglio di lavoro'!G705</f>
        <v>254657</v>
      </c>
      <c r="F706">
        <f>'Sicilia foglio di lavoro'!H705</f>
        <v>1612</v>
      </c>
      <c r="G706">
        <f>'Sicilia foglio di lavoro'!I705</f>
        <v>1464</v>
      </c>
      <c r="H706">
        <f>'Sicilia foglio di lavoro'!J705</f>
        <v>148</v>
      </c>
      <c r="I706">
        <f>'Sicilia foglio di lavoro'!K705</f>
        <v>16</v>
      </c>
      <c r="J706">
        <f>'Sicilia foglio di lavoro'!M705</f>
        <v>253045</v>
      </c>
      <c r="K706">
        <f>'Sicilia foglio di lavoro'!N705</f>
        <v>376776</v>
      </c>
      <c r="L706">
        <f>'Sicilia foglio di lavoro'!O705</f>
        <v>8622</v>
      </c>
      <c r="M706" s="2">
        <f t="shared" si="250"/>
        <v>5.748909317238482E-3</v>
      </c>
      <c r="N706" s="2">
        <f t="shared" si="251"/>
        <v>5.8117389272629462E-4</v>
      </c>
      <c r="O706" s="2">
        <f t="shared" si="252"/>
        <v>0.99366991679003525</v>
      </c>
    </row>
    <row r="707" spans="1:15">
      <c r="A707" s="4">
        <v>44595</v>
      </c>
      <c r="B707">
        <f>'Sicilia foglio di lavoro'!B706</f>
        <v>9911355</v>
      </c>
      <c r="C707">
        <f>'Sicilia foglio di lavoro'!C706</f>
        <v>4360974</v>
      </c>
      <c r="D707">
        <f>'Sicilia foglio di lavoro'!E706</f>
        <v>646799</v>
      </c>
      <c r="E707">
        <f>'Sicilia foglio di lavoro'!G706</f>
        <v>258176</v>
      </c>
      <c r="F707">
        <f>'Sicilia foglio di lavoro'!H706</f>
        <v>1607</v>
      </c>
      <c r="G707">
        <f>'Sicilia foglio di lavoro'!I706</f>
        <v>1467</v>
      </c>
      <c r="H707">
        <f>'Sicilia foglio di lavoro'!J706</f>
        <v>140</v>
      </c>
      <c r="I707">
        <f>'Sicilia foglio di lavoro'!K706</f>
        <v>5</v>
      </c>
      <c r="J707">
        <f>'Sicilia foglio di lavoro'!M706</f>
        <v>256569</v>
      </c>
      <c r="K707">
        <f>'Sicilia foglio di lavoro'!N706</f>
        <v>379965</v>
      </c>
      <c r="L707">
        <f>'Sicilia foglio di lavoro'!O706</f>
        <v>8658</v>
      </c>
      <c r="M707" s="2">
        <f t="shared" si="250"/>
        <v>5.6821703024293509E-3</v>
      </c>
      <c r="N707" s="2">
        <f t="shared" si="251"/>
        <v>5.4226574119980173E-4</v>
      </c>
      <c r="O707" s="2">
        <f t="shared" si="252"/>
        <v>0.9937755639563709</v>
      </c>
    </row>
    <row r="708" spans="1:15">
      <c r="A708" s="4">
        <v>44596</v>
      </c>
      <c r="B708">
        <f>'Sicilia foglio di lavoro'!B707</f>
        <v>9955047</v>
      </c>
      <c r="C708">
        <f>'Sicilia foglio di lavoro'!C707</f>
        <v>4404148</v>
      </c>
      <c r="D708">
        <f>'Sicilia foglio di lavoro'!E707</f>
        <v>654096</v>
      </c>
      <c r="E708">
        <f>'Sicilia foglio di lavoro'!G707</f>
        <v>262775</v>
      </c>
      <c r="F708">
        <f>'Sicilia foglio di lavoro'!H707</f>
        <v>1558</v>
      </c>
      <c r="G708">
        <f>'Sicilia foglio di lavoro'!I707</f>
        <v>1425</v>
      </c>
      <c r="H708">
        <f>'Sicilia foglio di lavoro'!J707</f>
        <v>133</v>
      </c>
      <c r="I708">
        <f>'Sicilia foglio di lavoro'!K707</f>
        <v>3</v>
      </c>
      <c r="J708">
        <f>'Sicilia foglio di lavoro'!M707</f>
        <v>261217</v>
      </c>
      <c r="K708">
        <f>'Sicilia foglio di lavoro'!N707</f>
        <v>382619</v>
      </c>
      <c r="L708">
        <f>'Sicilia foglio di lavoro'!O707</f>
        <v>8702</v>
      </c>
      <c r="M708" s="2">
        <f t="shared" si="250"/>
        <v>5.4228903053943484E-3</v>
      </c>
      <c r="N708" s="2">
        <f t="shared" si="251"/>
        <v>5.0613642850347253E-4</v>
      </c>
      <c r="O708" s="2">
        <f t="shared" si="252"/>
        <v>0.99407097326610216</v>
      </c>
    </row>
    <row r="709" spans="1:15">
      <c r="A709" s="4">
        <v>44597</v>
      </c>
      <c r="B709">
        <f>'Sicilia foglio di lavoro'!B708</f>
        <v>10002138</v>
      </c>
      <c r="C709">
        <f>'Sicilia foglio di lavoro'!C708</f>
        <v>4450250</v>
      </c>
      <c r="D709">
        <f>'Sicilia foglio di lavoro'!E708</f>
        <v>661546</v>
      </c>
      <c r="E709">
        <f>'Sicilia foglio di lavoro'!G708</f>
        <v>265146</v>
      </c>
      <c r="F709">
        <f>'Sicilia foglio di lavoro'!H708</f>
        <v>1542</v>
      </c>
      <c r="G709">
        <f>'Sicilia foglio di lavoro'!I708</f>
        <v>1414</v>
      </c>
      <c r="H709">
        <f>'Sicilia foglio di lavoro'!J708</f>
        <v>128</v>
      </c>
      <c r="I709">
        <f>'Sicilia foglio di lavoro'!K708</f>
        <v>12</v>
      </c>
      <c r="J709">
        <f>'Sicilia foglio di lavoro'!M708</f>
        <v>263604</v>
      </c>
      <c r="K709">
        <f>'Sicilia foglio di lavoro'!N708</f>
        <v>387620</v>
      </c>
      <c r="L709">
        <f>'Sicilia foglio di lavoro'!O708</f>
        <v>8780</v>
      </c>
      <c r="M709" s="2">
        <f t="shared" si="250"/>
        <v>5.3329109245472302E-3</v>
      </c>
      <c r="N709" s="2">
        <f t="shared" si="251"/>
        <v>4.8275289840314395E-4</v>
      </c>
      <c r="O709" s="2">
        <f t="shared" si="252"/>
        <v>0.9941843361770496</v>
      </c>
    </row>
    <row r="710" spans="1:15">
      <c r="A710" s="4">
        <v>44598</v>
      </c>
      <c r="B710">
        <f>'Sicilia foglio di lavoro'!B709</f>
        <v>10045170</v>
      </c>
      <c r="C710">
        <f>'Sicilia foglio di lavoro'!C709</f>
        <v>4490733</v>
      </c>
      <c r="D710">
        <f>'Sicilia foglio di lavoro'!E709</f>
        <v>669398</v>
      </c>
      <c r="E710">
        <f>'Sicilia foglio di lavoro'!G709</f>
        <v>270939</v>
      </c>
      <c r="F710">
        <f>'Sicilia foglio di lavoro'!H709</f>
        <v>1523</v>
      </c>
      <c r="G710">
        <f>'Sicilia foglio di lavoro'!I709</f>
        <v>1396</v>
      </c>
      <c r="H710">
        <f>'Sicilia foglio di lavoro'!J709</f>
        <v>127</v>
      </c>
      <c r="I710">
        <f>'Sicilia foglio di lavoro'!K709</f>
        <v>9</v>
      </c>
      <c r="J710">
        <f>'Sicilia foglio di lavoro'!M709</f>
        <v>269416</v>
      </c>
      <c r="K710">
        <f>'Sicilia foglio di lavoro'!N709</f>
        <v>389669</v>
      </c>
      <c r="L710">
        <f>'Sicilia foglio di lavoro'!O709</f>
        <v>8790</v>
      </c>
      <c r="M710" s="2">
        <f t="shared" si="250"/>
        <v>5.1524512897737126E-3</v>
      </c>
      <c r="N710" s="2">
        <f t="shared" si="251"/>
        <v>4.6874019613270886E-4</v>
      </c>
      <c r="O710" s="2">
        <f t="shared" si="252"/>
        <v>0.99437880851409355</v>
      </c>
    </row>
    <row r="711" spans="1:15">
      <c r="A711" s="4">
        <v>44599</v>
      </c>
      <c r="B711">
        <f>'Sicilia foglio di lavoro'!B710</f>
        <v>10073269</v>
      </c>
      <c r="C711">
        <f>'Sicilia foglio di lavoro'!C710</f>
        <v>4518576</v>
      </c>
      <c r="D711">
        <f>'Sicilia foglio di lavoro'!E710</f>
        <v>673220</v>
      </c>
      <c r="E711">
        <f>'Sicilia foglio di lavoro'!G710</f>
        <v>273993</v>
      </c>
      <c r="F711">
        <f>'Sicilia foglio di lavoro'!H710</f>
        <v>1539</v>
      </c>
      <c r="G711">
        <f>'Sicilia foglio di lavoro'!I710</f>
        <v>1412</v>
      </c>
      <c r="H711">
        <f>'Sicilia foglio di lavoro'!J710</f>
        <v>127</v>
      </c>
      <c r="I711">
        <f>'Sicilia foglio di lavoro'!K710</f>
        <v>11</v>
      </c>
      <c r="J711">
        <f>'Sicilia foglio di lavoro'!M710</f>
        <v>272454</v>
      </c>
      <c r="K711">
        <f>'Sicilia foglio di lavoro'!N710</f>
        <v>390412</v>
      </c>
      <c r="L711">
        <f>'Sicilia foglio di lavoro'!O710</f>
        <v>8815</v>
      </c>
      <c r="M711" s="2">
        <f t="shared" ref="M711:M717" si="253">G711/E711</f>
        <v>5.1534163281543692E-3</v>
      </c>
      <c r="N711" s="2">
        <f t="shared" ref="N711:N717" si="254">H711/E711</f>
        <v>4.6351549127167483E-4</v>
      </c>
      <c r="O711" s="2">
        <f t="shared" ref="O711:O717" si="255">J711/E711</f>
        <v>0.99438306818057398</v>
      </c>
    </row>
    <row r="712" spans="1:15">
      <c r="A712" s="4">
        <v>44600</v>
      </c>
      <c r="B712">
        <f>'Sicilia foglio di lavoro'!B711</f>
        <v>10121217</v>
      </c>
      <c r="C712">
        <f>'Sicilia foglio di lavoro'!C711</f>
        <v>4565327</v>
      </c>
      <c r="D712">
        <f>'Sicilia foglio di lavoro'!E711</f>
        <v>681048</v>
      </c>
      <c r="E712">
        <f>'Sicilia foglio di lavoro'!G711</f>
        <v>277811</v>
      </c>
      <c r="F712">
        <f>'Sicilia foglio di lavoro'!H711</f>
        <v>1509</v>
      </c>
      <c r="G712">
        <f>'Sicilia foglio di lavoro'!I711</f>
        <v>1385</v>
      </c>
      <c r="H712">
        <f>'Sicilia foglio di lavoro'!J711</f>
        <v>124</v>
      </c>
      <c r="I712">
        <f>'Sicilia foglio di lavoro'!K711</f>
        <v>4</v>
      </c>
      <c r="J712">
        <f>'Sicilia foglio di lavoro'!M711</f>
        <v>276302</v>
      </c>
      <c r="K712">
        <f>'Sicilia foglio di lavoro'!N711</f>
        <v>394371</v>
      </c>
      <c r="L712">
        <f>'Sicilia foglio di lavoro'!O711</f>
        <v>8866</v>
      </c>
      <c r="M712" s="2">
        <f t="shared" si="253"/>
        <v>4.9854037457120132E-3</v>
      </c>
      <c r="N712" s="2">
        <f t="shared" si="254"/>
        <v>4.4634661694461342E-4</v>
      </c>
      <c r="O712" s="2">
        <f t="shared" si="255"/>
        <v>0.99456824963734336</v>
      </c>
    </row>
    <row r="713" spans="1:15">
      <c r="A713" s="4">
        <v>44601</v>
      </c>
      <c r="B713">
        <f>'Sicilia foglio di lavoro'!B712</f>
        <v>10171726</v>
      </c>
      <c r="C713">
        <f>'Sicilia foglio di lavoro'!C712</f>
        <v>4614493</v>
      </c>
      <c r="D713">
        <f>'Sicilia foglio di lavoro'!E712</f>
        <v>688534</v>
      </c>
      <c r="E713">
        <f>'Sicilia foglio di lavoro'!G712</f>
        <v>275718</v>
      </c>
      <c r="F713">
        <f>'Sicilia foglio di lavoro'!H712</f>
        <v>1484</v>
      </c>
      <c r="G713">
        <f>'Sicilia foglio di lavoro'!I712</f>
        <v>1369</v>
      </c>
      <c r="H713">
        <f>'Sicilia foglio di lavoro'!J712</f>
        <v>115</v>
      </c>
      <c r="I713">
        <f>'Sicilia foglio di lavoro'!K712</f>
        <v>2</v>
      </c>
      <c r="J713">
        <f>'Sicilia foglio di lavoro'!M712</f>
        <v>274234</v>
      </c>
      <c r="K713">
        <f>'Sicilia foglio di lavoro'!N712</f>
        <v>403893</v>
      </c>
      <c r="L713">
        <f>'Sicilia foglio di lavoro'!O712</f>
        <v>8923</v>
      </c>
      <c r="M713" s="2">
        <f t="shared" si="253"/>
        <v>4.965218085144967E-3</v>
      </c>
      <c r="N713" s="2">
        <f t="shared" si="254"/>
        <v>4.1709282672875911E-4</v>
      </c>
      <c r="O713" s="2">
        <f t="shared" si="255"/>
        <v>0.99461768908812631</v>
      </c>
    </row>
    <row r="714" spans="1:15">
      <c r="A714" s="4">
        <v>44602</v>
      </c>
      <c r="B714">
        <f>'Sicilia foglio di lavoro'!B713</f>
        <v>10219245</v>
      </c>
      <c r="C714">
        <f>'Sicilia foglio di lavoro'!C713</f>
        <v>4661518</v>
      </c>
      <c r="D714">
        <f>'Sicilia foglio di lavoro'!E713</f>
        <v>696103</v>
      </c>
      <c r="E714">
        <f>'Sicilia foglio di lavoro'!G713</f>
        <v>274873</v>
      </c>
      <c r="F714">
        <f>'Sicilia foglio di lavoro'!H713</f>
        <v>1471</v>
      </c>
      <c r="G714">
        <f>'Sicilia foglio di lavoro'!I713</f>
        <v>1356</v>
      </c>
      <c r="H714">
        <f>'Sicilia foglio di lavoro'!J713</f>
        <v>115</v>
      </c>
      <c r="I714">
        <f>'Sicilia foglio di lavoro'!K713</f>
        <v>8</v>
      </c>
      <c r="J714">
        <f>'Sicilia foglio di lavoro'!M713</f>
        <v>273402</v>
      </c>
      <c r="K714">
        <f>'Sicilia foglio di lavoro'!N713</f>
        <v>412282</v>
      </c>
      <c r="L714">
        <f>'Sicilia foglio di lavoro'!O713</f>
        <v>8948</v>
      </c>
      <c r="M714" s="2">
        <f t="shared" si="253"/>
        <v>4.9331873265107884E-3</v>
      </c>
      <c r="N714" s="2">
        <f t="shared" si="254"/>
        <v>4.1837503137812733E-4</v>
      </c>
      <c r="O714" s="2">
        <f t="shared" si="255"/>
        <v>0.99464843764211108</v>
      </c>
    </row>
    <row r="715" spans="1:15">
      <c r="A715" s="4">
        <v>44603</v>
      </c>
      <c r="B715">
        <f>'Sicilia foglio di lavoro'!B714</f>
        <v>10257263</v>
      </c>
      <c r="C715">
        <f>'Sicilia foglio di lavoro'!C714</f>
        <v>4699050</v>
      </c>
      <c r="D715">
        <f>'Sicilia foglio di lavoro'!E714</f>
        <v>702199</v>
      </c>
      <c r="E715">
        <f>'Sicilia foglio di lavoro'!G714</f>
        <v>277684</v>
      </c>
      <c r="F715">
        <f>'Sicilia foglio di lavoro'!H714</f>
        <v>1439</v>
      </c>
      <c r="G715">
        <f>'Sicilia foglio di lavoro'!I714</f>
        <v>1323</v>
      </c>
      <c r="H715">
        <f>'Sicilia foglio di lavoro'!J714</f>
        <v>116</v>
      </c>
      <c r="I715">
        <f>'Sicilia foglio di lavoro'!K714</f>
        <v>9</v>
      </c>
      <c r="J715">
        <f>'Sicilia foglio di lavoro'!M714</f>
        <v>276245</v>
      </c>
      <c r="K715">
        <f>'Sicilia foglio di lavoro'!N714</f>
        <v>415533</v>
      </c>
      <c r="L715">
        <f>'Sicilia foglio di lavoro'!O714</f>
        <v>8982</v>
      </c>
      <c r="M715" s="2">
        <f t="shared" si="253"/>
        <v>4.7644084642975469E-3</v>
      </c>
      <c r="N715" s="2">
        <f t="shared" si="254"/>
        <v>4.1774102937151581E-4</v>
      </c>
      <c r="O715" s="2">
        <f t="shared" si="255"/>
        <v>0.99481785050633098</v>
      </c>
    </row>
    <row r="716" spans="1:15">
      <c r="A716" s="4">
        <v>44604</v>
      </c>
      <c r="B716">
        <f>'Sicilia foglio di lavoro'!B715</f>
        <v>10295571</v>
      </c>
      <c r="C716">
        <f>'Sicilia foglio di lavoro'!C715</f>
        <v>4736981</v>
      </c>
      <c r="D716">
        <f>'Sicilia foglio di lavoro'!E715</f>
        <v>708144</v>
      </c>
      <c r="E716">
        <f>'Sicilia foglio di lavoro'!G715</f>
        <v>278798</v>
      </c>
      <c r="F716">
        <f>'Sicilia foglio di lavoro'!H715</f>
        <v>1423</v>
      </c>
      <c r="G716">
        <f>'Sicilia foglio di lavoro'!I715</f>
        <v>1308</v>
      </c>
      <c r="H716">
        <f>'Sicilia foglio di lavoro'!J715</f>
        <v>115</v>
      </c>
      <c r="I716">
        <f>'Sicilia foglio di lavoro'!K715</f>
        <v>6</v>
      </c>
      <c r="J716">
        <f>'Sicilia foglio di lavoro'!M715</f>
        <v>277375</v>
      </c>
      <c r="K716">
        <f>'Sicilia foglio di lavoro'!N715</f>
        <v>420322</v>
      </c>
      <c r="L716">
        <f>'Sicilia foglio di lavoro'!O715</f>
        <v>9024</v>
      </c>
      <c r="M716" s="2">
        <f t="shared" si="253"/>
        <v>4.691568806088996E-3</v>
      </c>
      <c r="N716" s="2">
        <f t="shared" si="254"/>
        <v>4.1248502500017937E-4</v>
      </c>
      <c r="O716" s="2">
        <f t="shared" si="255"/>
        <v>0.99489594616891086</v>
      </c>
    </row>
    <row r="717" spans="1:15">
      <c r="A717" s="4">
        <v>44605</v>
      </c>
      <c r="B717">
        <f>'Sicilia foglio di lavoro'!B716</f>
        <v>10331885</v>
      </c>
      <c r="C717">
        <f>'Sicilia foglio di lavoro'!C716</f>
        <v>4772866</v>
      </c>
      <c r="D717">
        <f>'Sicilia foglio di lavoro'!E716</f>
        <v>713609</v>
      </c>
      <c r="E717">
        <f>'Sicilia foglio di lavoro'!G716</f>
        <v>260006</v>
      </c>
      <c r="F717">
        <f>'Sicilia foglio di lavoro'!H716</f>
        <v>1409</v>
      </c>
      <c r="G717">
        <f>'Sicilia foglio di lavoro'!I716</f>
        <v>1294</v>
      </c>
      <c r="H717">
        <f>'Sicilia foglio di lavoro'!J716</f>
        <v>115</v>
      </c>
      <c r="I717">
        <f>'Sicilia foglio di lavoro'!K716</f>
        <v>8</v>
      </c>
      <c r="J717">
        <f>'Sicilia foglio di lavoro'!M716</f>
        <v>258597</v>
      </c>
      <c r="K717">
        <f>'Sicilia foglio di lavoro'!N716</f>
        <v>444567</v>
      </c>
      <c r="L717">
        <f>'Sicilia foglio di lavoro'!O716</f>
        <v>9036</v>
      </c>
      <c r="M717" s="2">
        <f t="shared" si="253"/>
        <v>4.9768082275024423E-3</v>
      </c>
      <c r="N717" s="2">
        <f t="shared" si="254"/>
        <v>4.4229748544264363E-4</v>
      </c>
      <c r="O717" s="2">
        <f t="shared" si="255"/>
        <v>0.99458089428705487</v>
      </c>
    </row>
    <row r="718" spans="1:15">
      <c r="A718" s="4">
        <v>44606</v>
      </c>
      <c r="B718">
        <f>'Sicilia foglio di lavoro'!B717</f>
        <v>10351588</v>
      </c>
      <c r="C718">
        <f>'Sicilia foglio di lavoro'!C717</f>
        <v>4792338</v>
      </c>
      <c r="D718">
        <f>'Sicilia foglio di lavoro'!E717</f>
        <v>716292</v>
      </c>
      <c r="E718">
        <f>'Sicilia foglio di lavoro'!G717</f>
        <v>260900</v>
      </c>
      <c r="F718">
        <f>'Sicilia foglio di lavoro'!H717</f>
        <v>1430</v>
      </c>
      <c r="G718">
        <f>'Sicilia foglio di lavoro'!I717</f>
        <v>1314</v>
      </c>
      <c r="H718">
        <f>'Sicilia foglio di lavoro'!J717</f>
        <v>116</v>
      </c>
      <c r="I718">
        <f>'Sicilia foglio di lavoro'!K717</f>
        <v>7</v>
      </c>
      <c r="J718">
        <f>'Sicilia foglio di lavoro'!M717</f>
        <v>259470</v>
      </c>
      <c r="K718">
        <f>'Sicilia foglio di lavoro'!N717</f>
        <v>446337</v>
      </c>
      <c r="L718">
        <f>'Sicilia foglio di lavoro'!O717</f>
        <v>9055</v>
      </c>
      <c r="M718" s="2">
        <f t="shared" ref="M718:M724" si="256">G718/E718</f>
        <v>5.0364124185511691E-3</v>
      </c>
      <c r="N718" s="2">
        <f t="shared" ref="N718:N724" si="257">H718/E718</f>
        <v>4.4461479494059026E-4</v>
      </c>
      <c r="O718" s="2">
        <f t="shared" ref="O718:O724" si="258">J718/E718</f>
        <v>0.99451897278650825</v>
      </c>
    </row>
    <row r="719" spans="1:15">
      <c r="A719" s="4">
        <v>44607</v>
      </c>
      <c r="B719">
        <f>'Sicilia foglio di lavoro'!B718</f>
        <v>10387501</v>
      </c>
      <c r="C719">
        <f>'Sicilia foglio di lavoro'!C718</f>
        <v>4827937</v>
      </c>
      <c r="D719">
        <f>'Sicilia foglio di lavoro'!E718</f>
        <v>722488</v>
      </c>
      <c r="E719">
        <f>'Sicilia foglio di lavoro'!G718</f>
        <v>262478</v>
      </c>
      <c r="F719">
        <f>'Sicilia foglio di lavoro'!H718</f>
        <v>1431</v>
      </c>
      <c r="G719">
        <f>'Sicilia foglio di lavoro'!I718</f>
        <v>1320</v>
      </c>
      <c r="H719">
        <f>'Sicilia foglio di lavoro'!J718</f>
        <v>111</v>
      </c>
      <c r="I719">
        <f>'Sicilia foglio di lavoro'!K718</f>
        <v>7</v>
      </c>
      <c r="J719">
        <f>'Sicilia foglio di lavoro'!M718</f>
        <v>261047</v>
      </c>
      <c r="K719">
        <f>'Sicilia foglio di lavoro'!N718</f>
        <v>450895</v>
      </c>
      <c r="L719">
        <f>'Sicilia foglio di lavoro'!O718</f>
        <v>9115</v>
      </c>
      <c r="M719" s="2">
        <f t="shared" si="256"/>
        <v>5.0289929060721283E-3</v>
      </c>
      <c r="N719" s="2">
        <f t="shared" si="257"/>
        <v>4.2289258528333803E-4</v>
      </c>
      <c r="O719" s="2">
        <f t="shared" si="258"/>
        <v>0.99454811450864455</v>
      </c>
    </row>
    <row r="720" spans="1:15">
      <c r="A720" s="4">
        <v>44608</v>
      </c>
      <c r="B720">
        <f>'Sicilia foglio di lavoro'!B719</f>
        <v>10432107</v>
      </c>
      <c r="C720">
        <f>'Sicilia foglio di lavoro'!C719</f>
        <v>4871970</v>
      </c>
      <c r="D720">
        <f>'Sicilia foglio di lavoro'!E719</f>
        <v>729422</v>
      </c>
      <c r="E720">
        <f>'Sicilia foglio di lavoro'!G719</f>
        <v>253450</v>
      </c>
      <c r="F720">
        <f>'Sicilia foglio di lavoro'!H719</f>
        <v>1401</v>
      </c>
      <c r="G720">
        <f>'Sicilia foglio di lavoro'!I719</f>
        <v>1291</v>
      </c>
      <c r="H720">
        <f>'Sicilia foglio di lavoro'!J719</f>
        <v>110</v>
      </c>
      <c r="I720">
        <f>'Sicilia foglio di lavoro'!K719</f>
        <v>5</v>
      </c>
      <c r="J720">
        <f>'Sicilia foglio di lavoro'!M719</f>
        <v>252049</v>
      </c>
      <c r="K720">
        <f>'Sicilia foglio di lavoro'!N719</f>
        <v>466823</v>
      </c>
      <c r="L720">
        <f>'Sicilia foglio di lavoro'!O719</f>
        <v>9149</v>
      </c>
      <c r="M720" s="2">
        <f t="shared" si="256"/>
        <v>5.0937068455316628E-3</v>
      </c>
      <c r="N720" s="2">
        <f t="shared" si="257"/>
        <v>4.3401065298875516E-4</v>
      </c>
      <c r="O720" s="2">
        <f t="shared" si="258"/>
        <v>0.99447228250147957</v>
      </c>
    </row>
    <row r="721" spans="1:15">
      <c r="A721" s="4">
        <v>44609</v>
      </c>
      <c r="B721">
        <f>'Sicilia foglio di lavoro'!B720</f>
        <v>10465181</v>
      </c>
      <c r="C721">
        <f>'Sicilia foglio di lavoro'!C720</f>
        <v>4904731</v>
      </c>
      <c r="D721">
        <f>'Sicilia foglio di lavoro'!E720</f>
        <v>734915</v>
      </c>
      <c r="E721">
        <f>'Sicilia foglio di lavoro'!G720</f>
        <v>251275</v>
      </c>
      <c r="F721">
        <f>'Sicilia foglio di lavoro'!H720</f>
        <v>1343</v>
      </c>
      <c r="G721">
        <f>'Sicilia foglio di lavoro'!I720</f>
        <v>1239</v>
      </c>
      <c r="H721">
        <f>'Sicilia foglio di lavoro'!J720</f>
        <v>104</v>
      </c>
      <c r="I721">
        <f>'Sicilia foglio di lavoro'!K720</f>
        <v>5</v>
      </c>
      <c r="J721">
        <f>'Sicilia foglio di lavoro'!M720</f>
        <v>249932</v>
      </c>
      <c r="K721">
        <f>'Sicilia foglio di lavoro'!N720</f>
        <v>474455</v>
      </c>
      <c r="L721">
        <f>'Sicilia foglio di lavoro'!O720</f>
        <v>9185</v>
      </c>
      <c r="M721" s="2">
        <f t="shared" si="256"/>
        <v>4.9308526514774652E-3</v>
      </c>
      <c r="N721" s="2">
        <f t="shared" si="257"/>
        <v>4.1388916525718833E-4</v>
      </c>
      <c r="O721" s="2">
        <f t="shared" si="258"/>
        <v>0.99465525818326539</v>
      </c>
    </row>
    <row r="722" spans="1:15">
      <c r="A722" s="4">
        <v>44610</v>
      </c>
      <c r="B722">
        <f>'Sicilia foglio di lavoro'!B721</f>
        <v>10500440</v>
      </c>
      <c r="C722">
        <f>'Sicilia foglio di lavoro'!C721</f>
        <v>4939603</v>
      </c>
      <c r="D722">
        <f>'Sicilia foglio di lavoro'!E721</f>
        <v>740613</v>
      </c>
      <c r="E722">
        <f>'Sicilia foglio di lavoro'!G721</f>
        <v>250096</v>
      </c>
      <c r="F722">
        <f>'Sicilia foglio di lavoro'!H721</f>
        <v>1297</v>
      </c>
      <c r="G722">
        <f>'Sicilia foglio di lavoro'!I721</f>
        <v>1200</v>
      </c>
      <c r="H722">
        <f>'Sicilia foglio di lavoro'!J721</f>
        <v>97</v>
      </c>
      <c r="I722">
        <f>'Sicilia foglio di lavoro'!K721</f>
        <v>2</v>
      </c>
      <c r="J722">
        <f>'Sicilia foglio di lavoro'!M721</f>
        <v>248799</v>
      </c>
      <c r="K722">
        <f>'Sicilia foglio di lavoro'!N721</f>
        <v>481300</v>
      </c>
      <c r="L722">
        <f>'Sicilia foglio di lavoro'!O721</f>
        <v>9217</v>
      </c>
      <c r="M722" s="2">
        <f t="shared" si="256"/>
        <v>4.7981575075171133E-3</v>
      </c>
      <c r="N722" s="2">
        <f t="shared" si="257"/>
        <v>3.8785106519096665E-4</v>
      </c>
      <c r="O722" s="2">
        <f t="shared" si="258"/>
        <v>0.99481399142729188</v>
      </c>
    </row>
    <row r="723" spans="1:15">
      <c r="A723" s="4">
        <v>44611</v>
      </c>
      <c r="B723">
        <f>'Sicilia foglio di lavoro'!B722</f>
        <v>10538063</v>
      </c>
      <c r="C723">
        <f>'Sicilia foglio di lavoro'!C722</f>
        <v>4976750</v>
      </c>
      <c r="D723">
        <f>'Sicilia foglio di lavoro'!E722</f>
        <v>746269</v>
      </c>
      <c r="E723">
        <f>'Sicilia foglio di lavoro'!G722</f>
        <v>248459</v>
      </c>
      <c r="F723">
        <f>'Sicilia foglio di lavoro'!H722</f>
        <v>1288</v>
      </c>
      <c r="G723">
        <f>'Sicilia foglio di lavoro'!I722</f>
        <v>1189</v>
      </c>
      <c r="H723">
        <f>'Sicilia foglio di lavoro'!J722</f>
        <v>99</v>
      </c>
      <c r="I723">
        <f>'Sicilia foglio di lavoro'!K722</f>
        <v>5</v>
      </c>
      <c r="J723">
        <f>'Sicilia foglio di lavoro'!M722</f>
        <v>247171</v>
      </c>
      <c r="K723">
        <f>'Sicilia foglio di lavoro'!N722</f>
        <v>488557</v>
      </c>
      <c r="L723">
        <f>'Sicilia foglio di lavoro'!O722</f>
        <v>9253</v>
      </c>
      <c r="M723" s="2">
        <f t="shared" si="256"/>
        <v>4.7854978084915416E-3</v>
      </c>
      <c r="N723" s="2">
        <f t="shared" si="257"/>
        <v>3.9845608329744543E-4</v>
      </c>
      <c r="O723" s="2">
        <f t="shared" si="258"/>
        <v>0.99481604610821106</v>
      </c>
    </row>
    <row r="724" spans="1:15">
      <c r="A724" s="4">
        <v>44612</v>
      </c>
      <c r="B724">
        <f>'Sicilia foglio di lavoro'!B723</f>
        <v>10567659</v>
      </c>
      <c r="C724">
        <f>'Sicilia foglio di lavoro'!C723</f>
        <v>5006029</v>
      </c>
      <c r="D724">
        <f>'Sicilia foglio di lavoro'!E723</f>
        <v>750872</v>
      </c>
      <c r="E724">
        <f>'Sicilia foglio di lavoro'!G723</f>
        <v>247522</v>
      </c>
      <c r="F724">
        <f>'Sicilia foglio di lavoro'!H723</f>
        <v>1279</v>
      </c>
      <c r="G724">
        <f>'Sicilia foglio di lavoro'!I723</f>
        <v>1179</v>
      </c>
      <c r="H724">
        <f>'Sicilia foglio di lavoro'!J723</f>
        <v>100</v>
      </c>
      <c r="I724">
        <f>'Sicilia foglio di lavoro'!K723</f>
        <v>6</v>
      </c>
      <c r="J724">
        <f>'Sicilia foglio di lavoro'!M723</f>
        <v>246243</v>
      </c>
      <c r="K724">
        <f>'Sicilia foglio di lavoro'!N723</f>
        <v>494087</v>
      </c>
      <c r="L724">
        <f>'Sicilia foglio di lavoro'!O723</f>
        <v>9263</v>
      </c>
      <c r="M724" s="2">
        <f t="shared" si="256"/>
        <v>4.7632129669281922E-3</v>
      </c>
      <c r="N724" s="2">
        <f t="shared" si="257"/>
        <v>4.0400449252995694E-4</v>
      </c>
      <c r="O724" s="2">
        <f t="shared" si="258"/>
        <v>0.99483278254054186</v>
      </c>
    </row>
    <row r="725" spans="1:15">
      <c r="A725" s="4">
        <v>44613</v>
      </c>
      <c r="B725">
        <f>'Sicilia foglio di lavoro'!B724</f>
        <v>10585463</v>
      </c>
      <c r="C725">
        <f>'Sicilia foglio di lavoro'!C724</f>
        <v>5023661</v>
      </c>
      <c r="D725">
        <f>'Sicilia foglio di lavoro'!E724</f>
        <v>753424</v>
      </c>
      <c r="E725">
        <f>'Sicilia foglio di lavoro'!G724</f>
        <v>246666</v>
      </c>
      <c r="F725">
        <f>'Sicilia foglio di lavoro'!H724</f>
        <v>1256</v>
      </c>
      <c r="G725">
        <f>'Sicilia foglio di lavoro'!I724</f>
        <v>1162</v>
      </c>
      <c r="H725">
        <f>'Sicilia foglio di lavoro'!J724</f>
        <v>94</v>
      </c>
      <c r="I725">
        <f>'Sicilia foglio di lavoro'!K724</f>
        <v>0</v>
      </c>
      <c r="J725">
        <f>'Sicilia foglio di lavoro'!M724</f>
        <v>245410</v>
      </c>
      <c r="K725">
        <f>'Sicilia foglio di lavoro'!N724</f>
        <v>497477</v>
      </c>
      <c r="L725">
        <f>'Sicilia foglio di lavoro'!O724</f>
        <v>9281</v>
      </c>
      <c r="M725" s="2">
        <f t="shared" ref="M725:M731" si="259">G725/E725</f>
        <v>4.7108235427663321E-3</v>
      </c>
      <c r="N725" s="2">
        <f t="shared" ref="N725:N731" si="260">H725/E725</f>
        <v>3.8108211103273252E-4</v>
      </c>
      <c r="O725" s="2">
        <f t="shared" ref="O725:O731" si="261">J725/E725</f>
        <v>0.99490809434620098</v>
      </c>
    </row>
    <row r="726" spans="1:15">
      <c r="A726" s="4">
        <v>44614</v>
      </c>
      <c r="B726">
        <f>'Sicilia foglio di lavoro'!B725</f>
        <v>10618933</v>
      </c>
      <c r="C726">
        <f>'Sicilia foglio di lavoro'!C725</f>
        <v>5056729</v>
      </c>
      <c r="D726">
        <f>'Sicilia foglio di lavoro'!E725</f>
        <v>759350</v>
      </c>
      <c r="E726">
        <f>'Sicilia foglio di lavoro'!G725</f>
        <v>247937</v>
      </c>
      <c r="F726">
        <f>'Sicilia foglio di lavoro'!H725</f>
        <v>1254</v>
      </c>
      <c r="G726">
        <f>'Sicilia foglio di lavoro'!I725</f>
        <v>1169</v>
      </c>
      <c r="H726">
        <f>'Sicilia foglio di lavoro'!J725</f>
        <v>85</v>
      </c>
      <c r="I726">
        <f>'Sicilia foglio di lavoro'!K725</f>
        <v>2</v>
      </c>
      <c r="J726">
        <f>'Sicilia foglio di lavoro'!M725</f>
        <v>246683</v>
      </c>
      <c r="K726">
        <f>'Sicilia foglio di lavoro'!N725</f>
        <v>502103</v>
      </c>
      <c r="L726">
        <f>'Sicilia foglio di lavoro'!O725</f>
        <v>9310</v>
      </c>
      <c r="M726" s="2">
        <f t="shared" si="259"/>
        <v>4.7149074159968055E-3</v>
      </c>
      <c r="N726" s="2">
        <f t="shared" si="260"/>
        <v>3.4282902511525103E-4</v>
      </c>
      <c r="O726" s="2">
        <f t="shared" si="261"/>
        <v>0.99494226355888793</v>
      </c>
    </row>
    <row r="727" spans="1:15">
      <c r="A727" s="4">
        <v>44615</v>
      </c>
      <c r="B727">
        <f>'Sicilia foglio di lavoro'!B726</f>
        <v>10656137</v>
      </c>
      <c r="C727">
        <f>'Sicilia foglio di lavoro'!C726</f>
        <v>5093478</v>
      </c>
      <c r="D727">
        <f>'Sicilia foglio di lavoro'!E726</f>
        <v>764778</v>
      </c>
      <c r="E727">
        <f>'Sicilia foglio di lavoro'!G726</f>
        <v>231878</v>
      </c>
      <c r="F727">
        <f>'Sicilia foglio di lavoro'!H726</f>
        <v>1215</v>
      </c>
      <c r="G727">
        <f>'Sicilia foglio di lavoro'!I726</f>
        <v>1134</v>
      </c>
      <c r="H727">
        <f>'Sicilia foglio di lavoro'!J726</f>
        <v>81</v>
      </c>
      <c r="I727">
        <f>'Sicilia foglio di lavoro'!K726</f>
        <v>7</v>
      </c>
      <c r="J727">
        <f>'Sicilia foglio di lavoro'!M726</f>
        <v>230663</v>
      </c>
      <c r="K727">
        <f>'Sicilia foglio di lavoro'!N726</f>
        <v>523552</v>
      </c>
      <c r="L727">
        <f>'Sicilia foglio di lavoro'!O726</f>
        <v>9348</v>
      </c>
      <c r="M727" s="2">
        <f t="shared" si="259"/>
        <v>4.8905027643847193E-3</v>
      </c>
      <c r="N727" s="2">
        <f t="shared" si="260"/>
        <v>3.4932162602747995E-4</v>
      </c>
      <c r="O727" s="2">
        <f t="shared" si="261"/>
        <v>0.99476017560958785</v>
      </c>
    </row>
    <row r="728" spans="1:15">
      <c r="A728" s="4">
        <v>44616</v>
      </c>
      <c r="B728">
        <f>'Sicilia foglio di lavoro'!B727</f>
        <v>10697034</v>
      </c>
      <c r="C728">
        <f>'Sicilia foglio di lavoro'!C727</f>
        <v>5133700</v>
      </c>
      <c r="D728">
        <f>'Sicilia foglio di lavoro'!E727</f>
        <v>770887</v>
      </c>
      <c r="E728">
        <f>'Sicilia foglio di lavoro'!G727</f>
        <v>230774</v>
      </c>
      <c r="F728">
        <f>'Sicilia foglio di lavoro'!H727</f>
        <v>1199</v>
      </c>
      <c r="G728">
        <f>'Sicilia foglio di lavoro'!I727</f>
        <v>1130</v>
      </c>
      <c r="H728">
        <f>'Sicilia foglio di lavoro'!J727</f>
        <v>69</v>
      </c>
      <c r="I728">
        <f>'Sicilia foglio di lavoro'!K727</f>
        <v>0</v>
      </c>
      <c r="J728">
        <f>'Sicilia foglio di lavoro'!M727</f>
        <v>229575</v>
      </c>
      <c r="K728">
        <f>'Sicilia foglio di lavoro'!N727</f>
        <v>530734</v>
      </c>
      <c r="L728">
        <f>'Sicilia foglio di lavoro'!O727</f>
        <v>9379</v>
      </c>
      <c r="M728" s="2">
        <f t="shared" si="259"/>
        <v>4.8965654709802664E-3</v>
      </c>
      <c r="N728" s="2">
        <f t="shared" si="260"/>
        <v>2.9899382079437024E-4</v>
      </c>
      <c r="O728" s="2">
        <f t="shared" si="261"/>
        <v>0.99480444070822538</v>
      </c>
    </row>
    <row r="729" spans="1:15">
      <c r="A729" s="4">
        <v>44617</v>
      </c>
      <c r="B729">
        <f>'Sicilia foglio di lavoro'!B728</f>
        <v>10728104</v>
      </c>
      <c r="C729">
        <f>'Sicilia foglio di lavoro'!C728</f>
        <v>5164330</v>
      </c>
      <c r="D729">
        <f>'Sicilia foglio di lavoro'!E728</f>
        <v>775427</v>
      </c>
      <c r="E729">
        <f>'Sicilia foglio di lavoro'!G728</f>
        <v>231164</v>
      </c>
      <c r="F729">
        <f>'Sicilia foglio di lavoro'!H728</f>
        <v>1186</v>
      </c>
      <c r="G729">
        <f>'Sicilia foglio di lavoro'!I728</f>
        <v>1112</v>
      </c>
      <c r="H729">
        <f>'Sicilia foglio di lavoro'!J728</f>
        <v>74</v>
      </c>
      <c r="I729">
        <f>'Sicilia foglio di lavoro'!K728</f>
        <v>13</v>
      </c>
      <c r="J729">
        <f>'Sicilia foglio di lavoro'!M728</f>
        <v>229978</v>
      </c>
      <c r="K729">
        <f>'Sicilia foglio di lavoro'!N728</f>
        <v>534868</v>
      </c>
      <c r="L729">
        <f>'Sicilia foglio di lavoro'!O728</f>
        <v>9395</v>
      </c>
      <c r="M729" s="2">
        <f t="shared" si="259"/>
        <v>4.8104376113927774E-3</v>
      </c>
      <c r="N729" s="2">
        <f t="shared" si="260"/>
        <v>3.2011904967901579E-4</v>
      </c>
      <c r="O729" s="2">
        <f t="shared" si="261"/>
        <v>0.99486944333892824</v>
      </c>
    </row>
    <row r="730" spans="1:15">
      <c r="A730" s="4">
        <v>44618</v>
      </c>
      <c r="B730">
        <f>'Sicilia foglio di lavoro'!B729</f>
        <v>10758477</v>
      </c>
      <c r="C730">
        <f>'Sicilia foglio di lavoro'!C729</f>
        <v>5194395</v>
      </c>
      <c r="D730">
        <f>'Sicilia foglio di lavoro'!E729</f>
        <v>779780</v>
      </c>
      <c r="E730">
        <f>'Sicilia foglio di lavoro'!G729</f>
        <v>229839</v>
      </c>
      <c r="F730">
        <f>'Sicilia foglio di lavoro'!H729</f>
        <v>1123</v>
      </c>
      <c r="G730">
        <f>'Sicilia foglio di lavoro'!I729</f>
        <v>1046</v>
      </c>
      <c r="H730">
        <f>'Sicilia foglio di lavoro'!J729</f>
        <v>77</v>
      </c>
      <c r="I730">
        <f>'Sicilia foglio di lavoro'!K729</f>
        <v>9</v>
      </c>
      <c r="J730">
        <f>'Sicilia foglio di lavoro'!M729</f>
        <v>228716</v>
      </c>
      <c r="K730">
        <f>'Sicilia foglio di lavoro'!N729</f>
        <v>540517</v>
      </c>
      <c r="L730">
        <f>'Sicilia foglio di lavoro'!O729</f>
        <v>9424</v>
      </c>
      <c r="M730" s="2">
        <f t="shared" si="259"/>
        <v>4.5510117952131711E-3</v>
      </c>
      <c r="N730" s="2">
        <f t="shared" si="260"/>
        <v>3.3501712068012828E-4</v>
      </c>
      <c r="O730" s="2">
        <f t="shared" si="261"/>
        <v>0.99511397108410671</v>
      </c>
    </row>
    <row r="731" spans="1:15">
      <c r="A731" s="4">
        <v>44619</v>
      </c>
      <c r="B731">
        <f>'Sicilia foglio di lavoro'!B730</f>
        <v>10790950</v>
      </c>
      <c r="C731">
        <f>'Sicilia foglio di lavoro'!C730</f>
        <v>5226535</v>
      </c>
      <c r="D731">
        <f>'Sicilia foglio di lavoro'!E730</f>
        <v>784371</v>
      </c>
      <c r="E731">
        <f>'Sicilia foglio di lavoro'!G730</f>
        <v>230745</v>
      </c>
      <c r="F731">
        <f>'Sicilia foglio di lavoro'!H730</f>
        <v>1121</v>
      </c>
      <c r="G731">
        <f>'Sicilia foglio di lavoro'!I730</f>
        <v>1048</v>
      </c>
      <c r="H731">
        <f>'Sicilia foglio di lavoro'!J730</f>
        <v>73</v>
      </c>
      <c r="I731">
        <f>'Sicilia foglio di lavoro'!K730</f>
        <v>0</v>
      </c>
      <c r="J731">
        <f>'Sicilia foglio di lavoro'!M730</f>
        <v>229624</v>
      </c>
      <c r="K731">
        <f>'Sicilia foglio di lavoro'!N730</f>
        <v>544197</v>
      </c>
      <c r="L731">
        <f>'Sicilia foglio di lavoro'!O730</f>
        <v>9429</v>
      </c>
      <c r="M731" s="2">
        <f t="shared" si="259"/>
        <v>4.5418102234067908E-3</v>
      </c>
      <c r="N731" s="2">
        <f t="shared" si="260"/>
        <v>3.1636655182127455E-4</v>
      </c>
      <c r="O731" s="2">
        <f t="shared" si="261"/>
        <v>0.99514182322477196</v>
      </c>
    </row>
    <row r="732" spans="1:15">
      <c r="A732" s="4">
        <v>44620</v>
      </c>
      <c r="B732">
        <f>'Sicilia foglio di lavoro'!B731</f>
        <v>10803649</v>
      </c>
      <c r="C732">
        <f>'Sicilia foglio di lavoro'!C731</f>
        <v>5239126</v>
      </c>
      <c r="D732">
        <f>'Sicilia foglio di lavoro'!E731</f>
        <v>786279</v>
      </c>
      <c r="E732">
        <f>'Sicilia foglio di lavoro'!G731</f>
        <v>228246</v>
      </c>
      <c r="F732">
        <f>'Sicilia foglio di lavoro'!H731</f>
        <v>1116</v>
      </c>
      <c r="G732">
        <f>'Sicilia foglio di lavoro'!I731</f>
        <v>1049</v>
      </c>
      <c r="H732">
        <f>'Sicilia foglio di lavoro'!J731</f>
        <v>67</v>
      </c>
      <c r="I732">
        <f>'Sicilia foglio di lavoro'!K731</f>
        <v>0</v>
      </c>
      <c r="J732">
        <f>'Sicilia foglio di lavoro'!M731</f>
        <v>227130</v>
      </c>
      <c r="K732">
        <f>'Sicilia foglio di lavoro'!N731</f>
        <v>548568</v>
      </c>
      <c r="L732">
        <f>'Sicilia foglio di lavoro'!O731</f>
        <v>9465</v>
      </c>
      <c r="M732" s="2">
        <f t="shared" ref="M732:M738" si="262">G732/E732</f>
        <v>4.595918438877352E-3</v>
      </c>
      <c r="N732" s="2">
        <f t="shared" ref="N732:N738" si="263">H732/E732</f>
        <v>2.9354293174907773E-4</v>
      </c>
      <c r="O732" s="2">
        <f t="shared" ref="O732:O738" si="264">J732/E732</f>
        <v>0.9951105386293736</v>
      </c>
    </row>
    <row r="733" spans="1:15">
      <c r="A733" s="4">
        <v>44621</v>
      </c>
      <c r="B733">
        <f>'Sicilia foglio di lavoro'!B732</f>
        <v>10837917</v>
      </c>
      <c r="C733">
        <f>'Sicilia foglio di lavoro'!C732</f>
        <v>5272931</v>
      </c>
      <c r="D733">
        <f>'Sicilia foglio di lavoro'!E732</f>
        <v>791552</v>
      </c>
      <c r="E733">
        <f>'Sicilia foglio di lavoro'!G732</f>
        <v>229679</v>
      </c>
      <c r="F733">
        <f>'Sicilia foglio di lavoro'!H732</f>
        <v>1111</v>
      </c>
      <c r="G733">
        <f>'Sicilia foglio di lavoro'!I732</f>
        <v>1039</v>
      </c>
      <c r="H733">
        <f>'Sicilia foglio di lavoro'!J732</f>
        <v>72</v>
      </c>
      <c r="I733">
        <f>'Sicilia foglio di lavoro'!K732</f>
        <v>14</v>
      </c>
      <c r="J733">
        <f>'Sicilia foglio di lavoro'!M732</f>
        <v>228568</v>
      </c>
      <c r="K733">
        <f>'Sicilia foglio di lavoro'!N732</f>
        <v>552375</v>
      </c>
      <c r="L733">
        <f>'Sicilia foglio di lavoro'!O732</f>
        <v>9498</v>
      </c>
      <c r="M733" s="2">
        <f t="shared" si="262"/>
        <v>4.5237048228179326E-3</v>
      </c>
      <c r="N733" s="2">
        <f t="shared" si="263"/>
        <v>3.1348098868420708E-4</v>
      </c>
      <c r="O733" s="2">
        <f t="shared" si="264"/>
        <v>0.99516281418849784</v>
      </c>
    </row>
    <row r="734" spans="1:15">
      <c r="A734" s="4">
        <v>44622</v>
      </c>
      <c r="B734">
        <f>'Sicilia foglio di lavoro'!B733</f>
        <v>10872828</v>
      </c>
      <c r="C734">
        <f>'Sicilia foglio di lavoro'!C733</f>
        <v>5307402</v>
      </c>
      <c r="D734">
        <f>'Sicilia foglio di lavoro'!E733</f>
        <v>796535</v>
      </c>
      <c r="E734">
        <f>'Sicilia foglio di lavoro'!G733</f>
        <v>232282</v>
      </c>
      <c r="F734">
        <f>'Sicilia foglio di lavoro'!H733</f>
        <v>1071</v>
      </c>
      <c r="G734">
        <f>'Sicilia foglio di lavoro'!I733</f>
        <v>1006</v>
      </c>
      <c r="H734">
        <f>'Sicilia foglio di lavoro'!J733</f>
        <v>65</v>
      </c>
      <c r="I734">
        <f>'Sicilia foglio di lavoro'!K733</f>
        <v>0</v>
      </c>
      <c r="J734">
        <f>'Sicilia foglio di lavoro'!M733</f>
        <v>231211</v>
      </c>
      <c r="K734">
        <f>'Sicilia foglio di lavoro'!N733</f>
        <v>554719</v>
      </c>
      <c r="L734">
        <f>'Sicilia foglio di lavoro'!O733</f>
        <v>9534</v>
      </c>
      <c r="M734" s="2">
        <f t="shared" si="262"/>
        <v>4.3309425611971659E-3</v>
      </c>
      <c r="N734" s="2">
        <f t="shared" si="263"/>
        <v>2.7983227284077112E-4</v>
      </c>
      <c r="O734" s="2">
        <f t="shared" si="264"/>
        <v>0.99538922516596207</v>
      </c>
    </row>
    <row r="735" spans="1:15">
      <c r="A735" s="4">
        <v>44623</v>
      </c>
      <c r="B735">
        <f>'Sicilia foglio di lavoro'!B734</f>
        <v>10906682</v>
      </c>
      <c r="C735">
        <f>'Sicilia foglio di lavoro'!C734</f>
        <v>5340942</v>
      </c>
      <c r="D735">
        <f>'Sicilia foglio di lavoro'!E734</f>
        <v>802058</v>
      </c>
      <c r="E735">
        <f>'Sicilia foglio di lavoro'!G734</f>
        <v>222408</v>
      </c>
      <c r="F735">
        <f>'Sicilia foglio di lavoro'!H734</f>
        <v>1034</v>
      </c>
      <c r="G735">
        <f>'Sicilia foglio di lavoro'!I734</f>
        <v>967</v>
      </c>
      <c r="H735">
        <f>'Sicilia foglio di lavoro'!J734</f>
        <v>67</v>
      </c>
      <c r="I735">
        <f>'Sicilia foglio di lavoro'!K734</f>
        <v>7</v>
      </c>
      <c r="J735">
        <f>'Sicilia foglio di lavoro'!M734</f>
        <v>221374</v>
      </c>
      <c r="K735">
        <f>'Sicilia foglio di lavoro'!N734</f>
        <v>570098</v>
      </c>
      <c r="L735">
        <f>'Sicilia foglio di lavoro'!O734</f>
        <v>9552</v>
      </c>
      <c r="M735" s="2">
        <f t="shared" si="262"/>
        <v>4.3478651847055861E-3</v>
      </c>
      <c r="N735" s="2">
        <f t="shared" si="263"/>
        <v>3.0124815654113162E-4</v>
      </c>
      <c r="O735" s="2">
        <f t="shared" si="264"/>
        <v>0.99535088665875326</v>
      </c>
    </row>
    <row r="736" spans="1:15">
      <c r="A736" s="4">
        <v>44624</v>
      </c>
      <c r="B736">
        <f>'Sicilia foglio di lavoro'!B735</f>
        <v>10923575</v>
      </c>
      <c r="C736">
        <f>'Sicilia foglio di lavoro'!C735</f>
        <v>5357669</v>
      </c>
      <c r="D736">
        <f>'Sicilia foglio di lavoro'!E735</f>
        <v>804760</v>
      </c>
      <c r="E736">
        <f>'Sicilia foglio di lavoro'!G735</f>
        <v>220907</v>
      </c>
      <c r="F736">
        <f>'Sicilia foglio di lavoro'!H735</f>
        <v>1034</v>
      </c>
      <c r="G736">
        <f>'Sicilia foglio di lavoro'!I735</f>
        <v>967</v>
      </c>
      <c r="H736">
        <f>'Sicilia foglio di lavoro'!J735</f>
        <v>67</v>
      </c>
      <c r="I736">
        <f>'Sicilia foglio di lavoro'!K735</f>
        <v>0</v>
      </c>
      <c r="J736">
        <f>'Sicilia foglio di lavoro'!M735</f>
        <v>219873</v>
      </c>
      <c r="K736">
        <f>'Sicilia foglio di lavoro'!N735</f>
        <v>574273</v>
      </c>
      <c r="L736">
        <f>'Sicilia foglio di lavoro'!O735</f>
        <v>9580</v>
      </c>
      <c r="M736" s="2">
        <f t="shared" si="262"/>
        <v>4.3774076873978641E-3</v>
      </c>
      <c r="N736" s="2">
        <f t="shared" si="263"/>
        <v>3.0329505176386444E-4</v>
      </c>
      <c r="O736" s="2">
        <f t="shared" si="264"/>
        <v>0.99531929726083823</v>
      </c>
    </row>
    <row r="737" spans="1:15">
      <c r="A737" s="4">
        <v>44625</v>
      </c>
      <c r="B737">
        <f>'Sicilia foglio di lavoro'!B736</f>
        <v>10951367</v>
      </c>
      <c r="C737">
        <f>'Sicilia foglio di lavoro'!C736</f>
        <v>5385095</v>
      </c>
      <c r="D737">
        <f>'Sicilia foglio di lavoro'!E736</f>
        <v>809732</v>
      </c>
      <c r="E737">
        <f>'Sicilia foglio di lavoro'!G736</f>
        <v>221443</v>
      </c>
      <c r="F737">
        <f>'Sicilia foglio di lavoro'!H736</f>
        <v>976</v>
      </c>
      <c r="G737">
        <f>'Sicilia foglio di lavoro'!I736</f>
        <v>911</v>
      </c>
      <c r="H737">
        <f>'Sicilia foglio di lavoro'!J736</f>
        <v>65</v>
      </c>
      <c r="I737">
        <f>'Sicilia foglio di lavoro'!K736</f>
        <v>14</v>
      </c>
      <c r="J737">
        <f>'Sicilia foglio di lavoro'!M736</f>
        <v>220467</v>
      </c>
      <c r="K737">
        <f>'Sicilia foglio di lavoro'!N736</f>
        <v>578687</v>
      </c>
      <c r="L737">
        <f>'Sicilia foglio di lavoro'!O736</f>
        <v>9602</v>
      </c>
      <c r="M737" s="2">
        <f t="shared" si="262"/>
        <v>4.1139254796945489E-3</v>
      </c>
      <c r="N737" s="2">
        <f t="shared" si="263"/>
        <v>2.9352926035142228E-4</v>
      </c>
      <c r="O737" s="2">
        <f t="shared" si="264"/>
        <v>0.995592545259954</v>
      </c>
    </row>
    <row r="738" spans="1:15">
      <c r="A738" s="4">
        <v>44626</v>
      </c>
      <c r="B738">
        <f>'Sicilia foglio di lavoro'!B737</f>
        <v>10978913</v>
      </c>
      <c r="C738">
        <f>'Sicilia foglio di lavoro'!C737</f>
        <v>5412641</v>
      </c>
      <c r="D738">
        <f>'Sicilia foglio di lavoro'!E737</f>
        <v>814584</v>
      </c>
      <c r="E738">
        <f>'Sicilia foglio di lavoro'!G737</f>
        <v>221771</v>
      </c>
      <c r="F738">
        <f>'Sicilia foglio di lavoro'!H737</f>
        <v>949</v>
      </c>
      <c r="G738">
        <f>'Sicilia foglio di lavoro'!I737</f>
        <v>886</v>
      </c>
      <c r="H738">
        <f>'Sicilia foglio di lavoro'!J737</f>
        <v>63</v>
      </c>
      <c r="I738">
        <f>'Sicilia foglio di lavoro'!K737</f>
        <v>2</v>
      </c>
      <c r="J738">
        <f>'Sicilia foglio di lavoro'!M737</f>
        <v>220822</v>
      </c>
      <c r="K738">
        <f>'Sicilia foglio di lavoro'!N737</f>
        <v>583196</v>
      </c>
      <c r="L738">
        <f>'Sicilia foglio di lavoro'!O737</f>
        <v>9617</v>
      </c>
      <c r="M738" s="2">
        <f t="shared" si="262"/>
        <v>3.9951120750684266E-3</v>
      </c>
      <c r="N738" s="2">
        <f t="shared" si="263"/>
        <v>2.8407681797890615E-4</v>
      </c>
      <c r="O738" s="2">
        <f t="shared" si="264"/>
        <v>0.99572081110695265</v>
      </c>
    </row>
    <row r="739" spans="1:15" s="44" customFormat="1">
      <c r="A739" s="43"/>
      <c r="M739" s="45"/>
      <c r="N739" s="45"/>
      <c r="O739" s="45"/>
    </row>
    <row r="740" spans="1:15" s="47" customFormat="1">
      <c r="A740" s="46"/>
      <c r="E740" s="40">
        <f>(E738-E731)/E731</f>
        <v>-3.8891416932111206E-2</v>
      </c>
      <c r="F740" s="40">
        <f t="shared" ref="F740:H740" si="265">(F738-F731)/F731</f>
        <v>-0.15343443354148081</v>
      </c>
      <c r="G740" s="40">
        <f t="shared" si="265"/>
        <v>-0.15458015267175573</v>
      </c>
      <c r="H740" s="40">
        <f t="shared" si="265"/>
        <v>-0.13698630136986301</v>
      </c>
      <c r="I740" s="39"/>
      <c r="J740" s="39"/>
      <c r="K740" s="39"/>
      <c r="L740" s="39"/>
      <c r="M740" s="39"/>
      <c r="N740" s="39"/>
      <c r="O740" s="40"/>
    </row>
    <row r="741" spans="1:15" s="47" customFormat="1">
      <c r="A741" s="46"/>
      <c r="E741" s="39"/>
      <c r="F741" s="39"/>
      <c r="G741" s="39"/>
      <c r="H741" s="39"/>
      <c r="I741" s="39"/>
      <c r="J741" s="39"/>
      <c r="K741" s="39"/>
      <c r="L741" s="39"/>
      <c r="M741" s="40"/>
      <c r="N741" s="40"/>
      <c r="O741" s="40"/>
    </row>
    <row r="742" spans="1:15" s="47" customFormat="1">
      <c r="A742" s="46"/>
      <c r="E742" s="40">
        <f>(E738-E374)/E374</f>
        <v>12.263815789473684</v>
      </c>
      <c r="F742" s="40">
        <f t="shared" ref="F742:H742" si="266">(F738-F374)/F374</f>
        <v>0.21666666666666667</v>
      </c>
      <c r="G742" s="40">
        <f t="shared" si="266"/>
        <v>0.34855403348554032</v>
      </c>
      <c r="H742" s="40">
        <f t="shared" si="266"/>
        <v>-0.48780487804878048</v>
      </c>
      <c r="I742" s="39"/>
      <c r="J742" s="39"/>
      <c r="K742" s="39"/>
      <c r="L742" s="39"/>
      <c r="M742" s="40">
        <f>M374</f>
        <v>3.9294258373205743E-2</v>
      </c>
      <c r="N742" s="40">
        <f>N374</f>
        <v>7.3564593301435411E-3</v>
      </c>
      <c r="O742" s="40"/>
    </row>
    <row r="743" spans="1:15" s="44" customFormat="1">
      <c r="A743" s="43"/>
      <c r="M743" s="45"/>
      <c r="N743" s="45"/>
      <c r="O743" s="45"/>
    </row>
    <row r="744" spans="1:15" s="44" customFormat="1" ht="15" customHeight="1">
      <c r="A744" s="43"/>
      <c r="M744" s="45"/>
      <c r="N744" s="45"/>
      <c r="O744" s="45"/>
    </row>
    <row r="745" spans="1:15">
      <c r="A745" s="16"/>
      <c r="M745" s="17"/>
    </row>
    <row r="746" spans="1:15">
      <c r="A746" s="16"/>
      <c r="M746" s="17"/>
    </row>
    <row r="747" spans="1:15">
      <c r="A747" s="16"/>
      <c r="M747" s="17"/>
    </row>
    <row r="748" spans="1:15">
      <c r="A748" s="16"/>
      <c r="M748" s="17"/>
    </row>
    <row r="749" spans="1:15">
      <c r="A749" s="16"/>
      <c r="M749" s="17"/>
    </row>
    <row r="750" spans="1:15">
      <c r="A750" s="16"/>
      <c r="M750" s="17"/>
    </row>
    <row r="751" spans="1:15">
      <c r="A751" s="16"/>
      <c r="M751" s="17"/>
    </row>
    <row r="752" spans="1:15">
      <c r="A752" s="16"/>
      <c r="M752" s="17"/>
    </row>
    <row r="753" spans="1:13">
      <c r="A753" s="16"/>
      <c r="M753" s="17"/>
    </row>
    <row r="754" spans="1:13">
      <c r="A754" s="16"/>
      <c r="M754" s="17"/>
    </row>
    <row r="755" spans="1:13">
      <c r="A755" s="16"/>
      <c r="M755" s="17"/>
    </row>
    <row r="756" spans="1:13">
      <c r="A756" s="16"/>
      <c r="M756" s="17"/>
    </row>
    <row r="757" spans="1:13">
      <c r="A757" s="16"/>
      <c r="M757" s="17"/>
    </row>
    <row r="758" spans="1:13">
      <c r="A758" s="16"/>
      <c r="M758" s="17"/>
    </row>
    <row r="759" spans="1:13">
      <c r="A759" s="16"/>
      <c r="M759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738"/>
  <sheetViews>
    <sheetView showGridLines="0" workbookViewId="0">
      <pane ySplit="2" topLeftCell="A712" activePane="bottomLeft" state="frozen"/>
      <selection activeCell="A619" sqref="A619:O626"/>
      <selection pane="bottomLeft" activeCell="A668" sqref="A668:K738"/>
    </sheetView>
  </sheetViews>
  <sheetFormatPr defaultRowHeight="14.6" outlineLevelRow="1"/>
  <cols>
    <col min="2" max="11" width="10.69140625" customWidth="1"/>
  </cols>
  <sheetData>
    <row r="1" spans="1:11" ht="25.5" customHeight="1">
      <c r="A1" s="42" t="s">
        <v>20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1" ht="25.75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  <row r="690" spans="1:11">
      <c r="A690" s="4">
        <v>44578</v>
      </c>
      <c r="B690" s="3">
        <f>Tavola1!B690-Tavola1!B689</f>
        <v>24549</v>
      </c>
      <c r="C690" s="3">
        <f>Tavola1!C690-Tavola1!C689</f>
        <v>24204</v>
      </c>
      <c r="D690" s="3">
        <f>Tavola1!D690-Tavola1!D689</f>
        <v>4037</v>
      </c>
      <c r="E690" s="3">
        <f>Tavola1!E690-Tavola1!E689</f>
        <v>3065</v>
      </c>
      <c r="F690" s="3">
        <f>Tavola1!F690-Tavola1!F689</f>
        <v>46</v>
      </c>
      <c r="G690" s="3">
        <f>Tavola1!G690-Tavola1!G689</f>
        <v>44</v>
      </c>
      <c r="H690" s="3">
        <f>Tavola1!H690-Tavola1!H689</f>
        <v>2</v>
      </c>
      <c r="I690" s="3">
        <f>Tavola1!J690-Tavola1!J689</f>
        <v>3019</v>
      </c>
      <c r="J690" s="3">
        <f>Tavola1!K690-Tavola1!K689</f>
        <v>949</v>
      </c>
      <c r="K690" s="3">
        <f>Tavola1!L690-Tavola1!L689</f>
        <v>23</v>
      </c>
    </row>
    <row r="691" spans="1:11">
      <c r="A691" s="4">
        <v>44579</v>
      </c>
      <c r="B691" s="3">
        <f>Tavola1!B691-Tavola1!B690</f>
        <v>42698</v>
      </c>
      <c r="C691" s="3">
        <f>Tavola1!C691-Tavola1!C690</f>
        <v>42125</v>
      </c>
      <c r="D691" s="3">
        <f>Tavola1!D691-Tavola1!D690</f>
        <v>8606</v>
      </c>
      <c r="E691" s="3">
        <f>Tavola1!E691-Tavola1!E690</f>
        <v>7384</v>
      </c>
      <c r="F691" s="3">
        <f>Tavola1!F691-Tavola1!F690</f>
        <v>-3</v>
      </c>
      <c r="G691" s="3">
        <f>Tavola1!G691-Tavola1!G690</f>
        <v>-3</v>
      </c>
      <c r="H691" s="3">
        <f>Tavola1!H691-Tavola1!H690</f>
        <v>0</v>
      </c>
      <c r="I691" s="3">
        <f>Tavola1!J691-Tavola1!J690</f>
        <v>7387</v>
      </c>
      <c r="J691" s="3">
        <f>Tavola1!K691-Tavola1!K690</f>
        <v>1150</v>
      </c>
      <c r="K691" s="3">
        <f>Tavola1!L691-Tavola1!L690</f>
        <v>72</v>
      </c>
    </row>
    <row r="692" spans="1:11">
      <c r="A692" s="4">
        <v>44580</v>
      </c>
      <c r="B692" s="3">
        <f>Tavola1!B692-Tavola1!B691</f>
        <v>46517</v>
      </c>
      <c r="C692" s="3">
        <f>Tavola1!C692-Tavola1!C691</f>
        <v>45890</v>
      </c>
      <c r="D692" s="3">
        <f>Tavola1!D692-Tavola1!D691</f>
        <v>8133</v>
      </c>
      <c r="E692" s="3">
        <f>Tavola1!E692-Tavola1!E691</f>
        <v>6664</v>
      </c>
      <c r="F692" s="3">
        <f>Tavola1!F692-Tavola1!F691</f>
        <v>-3</v>
      </c>
      <c r="G692" s="3">
        <f>Tavola1!G692-Tavola1!G691</f>
        <v>-3</v>
      </c>
      <c r="H692" s="3">
        <f>Tavola1!H692-Tavola1!H691</f>
        <v>0</v>
      </c>
      <c r="I692" s="3">
        <f>Tavola1!J692-Tavola1!J691</f>
        <v>6667</v>
      </c>
      <c r="J692" s="3">
        <f>Tavola1!K692-Tavola1!K691</f>
        <v>1426</v>
      </c>
      <c r="K692" s="3">
        <f>Tavola1!L692-Tavola1!L691</f>
        <v>43</v>
      </c>
    </row>
    <row r="693" spans="1:11">
      <c r="A693" s="4">
        <v>44581</v>
      </c>
      <c r="B693" s="3">
        <f>Tavola1!B693-Tavola1!B692</f>
        <v>43433</v>
      </c>
      <c r="C693" s="3">
        <f>Tavola1!C693-Tavola1!C692</f>
        <v>42904</v>
      </c>
      <c r="D693" s="3">
        <f>Tavola1!D693-Tavola1!D692</f>
        <v>7997</v>
      </c>
      <c r="E693" s="3">
        <f>Tavola1!E693-Tavola1!E692</f>
        <v>6215</v>
      </c>
      <c r="F693" s="3">
        <f>Tavola1!F693-Tavola1!F692</f>
        <v>17</v>
      </c>
      <c r="G693" s="3">
        <f>Tavola1!G693-Tavola1!G692</f>
        <v>17</v>
      </c>
      <c r="H693" s="3">
        <f>Tavola1!H693-Tavola1!H692</f>
        <v>0</v>
      </c>
      <c r="I693" s="3">
        <f>Tavola1!J693-Tavola1!J692</f>
        <v>6198</v>
      </c>
      <c r="J693" s="3">
        <f>Tavola1!K693-Tavola1!K692</f>
        <v>1748</v>
      </c>
      <c r="K693" s="3">
        <f>Tavola1!L693-Tavola1!L692</f>
        <v>34</v>
      </c>
    </row>
    <row r="694" spans="1:11">
      <c r="A694" s="4">
        <v>44582</v>
      </c>
      <c r="B694" s="3">
        <f>Tavola1!B694-Tavola1!B693</f>
        <v>46999</v>
      </c>
      <c r="C694" s="3">
        <f>Tavola1!C694-Tavola1!C693</f>
        <v>46441</v>
      </c>
      <c r="D694" s="3">
        <f>Tavola1!D694-Tavola1!D693</f>
        <v>7418</v>
      </c>
      <c r="E694" s="3">
        <f>Tavola1!E694-Tavola1!E693</f>
        <v>5422</v>
      </c>
      <c r="F694" s="3">
        <f>Tavola1!F694-Tavola1!F693</f>
        <v>14</v>
      </c>
      <c r="G694" s="3">
        <f>Tavola1!G694-Tavola1!G693</f>
        <v>14</v>
      </c>
      <c r="H694" s="3">
        <f>Tavola1!H694-Tavola1!H693</f>
        <v>0</v>
      </c>
      <c r="I694" s="3">
        <f>Tavola1!J694-Tavola1!J693</f>
        <v>5408</v>
      </c>
      <c r="J694" s="3">
        <f>Tavola1!K694-Tavola1!K693</f>
        <v>1970</v>
      </c>
      <c r="K694" s="3">
        <f>Tavola1!L694-Tavola1!L693</f>
        <v>26</v>
      </c>
    </row>
    <row r="695" spans="1:11">
      <c r="A695" s="4">
        <v>44583</v>
      </c>
      <c r="B695" s="3">
        <f>Tavola1!B695-Tavola1!B694</f>
        <v>43258</v>
      </c>
      <c r="C695" s="3">
        <f>Tavola1!C695-Tavola1!C694</f>
        <v>42824</v>
      </c>
      <c r="D695" s="3">
        <f>Tavola1!D695-Tavola1!D694</f>
        <v>7508</v>
      </c>
      <c r="E695" s="3">
        <f>Tavola1!E695-Tavola1!E694</f>
        <v>5376</v>
      </c>
      <c r="F695" s="3">
        <f>Tavola1!F695-Tavola1!F694</f>
        <v>-14</v>
      </c>
      <c r="G695" s="3">
        <f>Tavola1!G695-Tavola1!G694</f>
        <v>-4</v>
      </c>
      <c r="H695" s="3">
        <f>Tavola1!H695-Tavola1!H694</f>
        <v>-10</v>
      </c>
      <c r="I695" s="3">
        <f>Tavola1!J695-Tavola1!J694</f>
        <v>5390</v>
      </c>
      <c r="J695" s="3">
        <f>Tavola1!K695-Tavola1!K694</f>
        <v>2088</v>
      </c>
      <c r="K695" s="3">
        <f>Tavola1!L695-Tavola1!L694</f>
        <v>44</v>
      </c>
    </row>
    <row r="696" spans="1:11">
      <c r="A696" s="4">
        <v>44584</v>
      </c>
      <c r="B696" s="3">
        <f>Tavola1!B696-Tavola1!B695</f>
        <v>34922</v>
      </c>
      <c r="C696" s="3">
        <f>Tavola1!C696-Tavola1!C695</f>
        <v>34452</v>
      </c>
      <c r="D696" s="3">
        <f>Tavola1!D696-Tavola1!D695</f>
        <v>5394</v>
      </c>
      <c r="E696" s="3">
        <f>Tavola1!E696-Tavola1!E695</f>
        <v>4363</v>
      </c>
      <c r="F696" s="3">
        <f>Tavola1!F696-Tavola1!F695</f>
        <v>17</v>
      </c>
      <c r="G696" s="3">
        <f>Tavola1!G696-Tavola1!G695</f>
        <v>13</v>
      </c>
      <c r="H696" s="3">
        <f>Tavola1!H696-Tavola1!H695</f>
        <v>4</v>
      </c>
      <c r="I696" s="3">
        <f>Tavola1!J696-Tavola1!J695</f>
        <v>4346</v>
      </c>
      <c r="J696" s="3">
        <f>Tavola1!K696-Tavola1!K695</f>
        <v>1007</v>
      </c>
      <c r="K696" s="3">
        <f>Tavola1!L696-Tavola1!L695</f>
        <v>24</v>
      </c>
    </row>
    <row r="697" spans="1:11">
      <c r="A697" s="4">
        <v>44585</v>
      </c>
      <c r="B697" s="3">
        <f>Tavola1!B697-Tavola1!B696</f>
        <v>26096</v>
      </c>
      <c r="C697" s="3">
        <f>Tavola1!C697-Tavola1!C696</f>
        <v>25735</v>
      </c>
      <c r="D697" s="3">
        <f>Tavola1!D697-Tavola1!D696</f>
        <v>3629</v>
      </c>
      <c r="E697" s="3">
        <f>Tavola1!E697-Tavola1!E696</f>
        <v>2605</v>
      </c>
      <c r="F697" s="3">
        <f>Tavola1!F697-Tavola1!F696</f>
        <v>35</v>
      </c>
      <c r="G697" s="3">
        <f>Tavola1!G697-Tavola1!G696</f>
        <v>35</v>
      </c>
      <c r="H697" s="3">
        <f>Tavola1!H697-Tavola1!H696</f>
        <v>0</v>
      </c>
      <c r="I697" s="3">
        <f>Tavola1!J697-Tavola1!J696</f>
        <v>2570</v>
      </c>
      <c r="J697" s="3">
        <f>Tavola1!K697-Tavola1!K696</f>
        <v>991</v>
      </c>
      <c r="K697" s="3">
        <f>Tavola1!L697-Tavola1!L696</f>
        <v>33</v>
      </c>
    </row>
    <row r="698" spans="1:11">
      <c r="A698" s="4">
        <v>44586</v>
      </c>
      <c r="B698" s="3">
        <f>Tavola1!B698-Tavola1!B697</f>
        <v>41955</v>
      </c>
      <c r="C698" s="3">
        <f>Tavola1!C698-Tavola1!C697</f>
        <v>41502</v>
      </c>
      <c r="D698" s="3">
        <f>Tavola1!D698-Tavola1!D697</f>
        <v>7516</v>
      </c>
      <c r="E698" s="3">
        <f>Tavola1!E698-Tavola1!E697</f>
        <v>5510</v>
      </c>
      <c r="F698" s="3">
        <f>Tavola1!F698-Tavola1!F697</f>
        <v>-3</v>
      </c>
      <c r="G698" s="3">
        <f>Tavola1!G698-Tavola1!G697</f>
        <v>3</v>
      </c>
      <c r="H698" s="3">
        <f>Tavola1!H698-Tavola1!H697</f>
        <v>-6</v>
      </c>
      <c r="I698" s="3">
        <f>Tavola1!J698-Tavola1!J697</f>
        <v>5513</v>
      </c>
      <c r="J698" s="3">
        <f>Tavola1!K698-Tavola1!K697</f>
        <v>1935</v>
      </c>
      <c r="K698" s="3">
        <f>Tavola1!L698-Tavola1!L697</f>
        <v>71</v>
      </c>
    </row>
    <row r="699" spans="1:11">
      <c r="A699" s="4">
        <v>44587</v>
      </c>
      <c r="B699" s="3">
        <f>Tavola1!B699-Tavola1!B698</f>
        <v>50327</v>
      </c>
      <c r="C699" s="3">
        <f>Tavola1!C699-Tavola1!C698</f>
        <v>49730</v>
      </c>
      <c r="D699" s="3">
        <f>Tavola1!D699-Tavola1!D698</f>
        <v>7917</v>
      </c>
      <c r="E699" s="3">
        <f>Tavola1!E699-Tavola1!E698</f>
        <v>5811</v>
      </c>
      <c r="F699" s="3">
        <f>Tavola1!F699-Tavola1!F698</f>
        <v>-7</v>
      </c>
      <c r="G699" s="3">
        <f>Tavola1!G699-Tavola1!G698</f>
        <v>-4</v>
      </c>
      <c r="H699" s="3">
        <f>Tavola1!H699-Tavola1!H698</f>
        <v>-3</v>
      </c>
      <c r="I699" s="3">
        <f>Tavola1!J699-Tavola1!J698</f>
        <v>5818</v>
      </c>
      <c r="J699" s="3">
        <f>Tavola1!K699-Tavola1!K698</f>
        <v>2055</v>
      </c>
      <c r="K699" s="3">
        <f>Tavola1!L699-Tavola1!L698</f>
        <v>51</v>
      </c>
    </row>
    <row r="700" spans="1:11">
      <c r="A700" s="4">
        <v>44588</v>
      </c>
      <c r="B700" s="3">
        <f>Tavola1!B700-Tavola1!B699</f>
        <v>47456</v>
      </c>
      <c r="C700" s="3">
        <f>Tavola1!C700-Tavola1!C699</f>
        <v>46905</v>
      </c>
      <c r="D700" s="3">
        <f>Tavola1!D700-Tavola1!D699</f>
        <v>7734</v>
      </c>
      <c r="E700" s="3">
        <f>Tavola1!E700-Tavola1!E699</f>
        <v>3475</v>
      </c>
      <c r="F700" s="3">
        <f>Tavola1!F700-Tavola1!F699</f>
        <v>-15</v>
      </c>
      <c r="G700" s="3">
        <f>Tavola1!G700-Tavola1!G699</f>
        <v>-10</v>
      </c>
      <c r="H700" s="3">
        <f>Tavola1!H700-Tavola1!H699</f>
        <v>-5</v>
      </c>
      <c r="I700" s="3">
        <f>Tavola1!J700-Tavola1!J699</f>
        <v>3490</v>
      </c>
      <c r="J700" s="3">
        <f>Tavola1!K700-Tavola1!K699</f>
        <v>4218</v>
      </c>
      <c r="K700" s="3">
        <f>Tavola1!L700-Tavola1!L699</f>
        <v>41</v>
      </c>
    </row>
    <row r="701" spans="1:11">
      <c r="A701" s="4">
        <v>44589</v>
      </c>
      <c r="B701" s="3">
        <f>Tavola1!B701-Tavola1!B700</f>
        <v>45661</v>
      </c>
      <c r="C701" s="3">
        <f>Tavola1!C701-Tavola1!C700</f>
        <v>45128</v>
      </c>
      <c r="D701" s="3">
        <f>Tavola1!D701-Tavola1!D700</f>
        <v>7658</v>
      </c>
      <c r="E701" s="3">
        <f>Tavola1!E701-Tavola1!E700</f>
        <v>2137</v>
      </c>
      <c r="F701" s="3">
        <f>Tavola1!F701-Tavola1!F700</f>
        <v>1</v>
      </c>
      <c r="G701" s="3">
        <f>Tavola1!G701-Tavola1!G700</f>
        <v>6</v>
      </c>
      <c r="H701" s="3">
        <f>Tavola1!H701-Tavola1!H700</f>
        <v>-5</v>
      </c>
      <c r="I701" s="3">
        <f>Tavola1!J701-Tavola1!J700</f>
        <v>2136</v>
      </c>
      <c r="J701" s="3">
        <f>Tavola1!K701-Tavola1!K700</f>
        <v>5474</v>
      </c>
      <c r="K701" s="3">
        <f>Tavola1!L701-Tavola1!L700</f>
        <v>47</v>
      </c>
    </row>
    <row r="702" spans="1:11">
      <c r="A702" s="4">
        <v>44590</v>
      </c>
      <c r="B702" s="3">
        <f>Tavola1!B702-Tavola1!B701</f>
        <v>46187</v>
      </c>
      <c r="C702" s="3">
        <f>Tavola1!C702-Tavola1!C701</f>
        <v>45732</v>
      </c>
      <c r="D702" s="3">
        <f>Tavola1!D702-Tavola1!D701</f>
        <v>7677</v>
      </c>
      <c r="E702" s="3">
        <f>Tavola1!E702-Tavola1!E701</f>
        <v>5691</v>
      </c>
      <c r="F702" s="3">
        <f>Tavola1!F702-Tavola1!F701</f>
        <v>19</v>
      </c>
      <c r="G702" s="3">
        <f>Tavola1!G702-Tavola1!G701</f>
        <v>20</v>
      </c>
      <c r="H702" s="3">
        <f>Tavola1!H702-Tavola1!H701</f>
        <v>-1</v>
      </c>
      <c r="I702" s="3">
        <f>Tavola1!J702-Tavola1!J701</f>
        <v>5672</v>
      </c>
      <c r="J702" s="3">
        <f>Tavola1!K702-Tavola1!K701</f>
        <v>1939</v>
      </c>
      <c r="K702" s="3">
        <f>Tavola1!L702-Tavola1!L701</f>
        <v>47</v>
      </c>
    </row>
    <row r="703" spans="1:11">
      <c r="A703" s="4">
        <v>44591</v>
      </c>
      <c r="B703" s="3">
        <f>Tavola1!B703-Tavola1!B702</f>
        <v>41715</v>
      </c>
      <c r="C703" s="3">
        <f>Tavola1!C703-Tavola1!C702</f>
        <v>41233</v>
      </c>
      <c r="D703" s="3">
        <f>Tavola1!D703-Tavola1!D702</f>
        <v>6224</v>
      </c>
      <c r="E703" s="3">
        <f>Tavola1!E703-Tavola1!E702</f>
        <v>5037</v>
      </c>
      <c r="F703" s="3">
        <f>Tavola1!F703-Tavola1!F702</f>
        <v>-10</v>
      </c>
      <c r="G703" s="3">
        <f>Tavola1!G703-Tavola1!G702</f>
        <v>-6</v>
      </c>
      <c r="H703" s="3">
        <f>Tavola1!H703-Tavola1!H702</f>
        <v>-4</v>
      </c>
      <c r="I703" s="3">
        <f>Tavola1!J703-Tavola1!J702</f>
        <v>5047</v>
      </c>
      <c r="J703" s="3">
        <f>Tavola1!K703-Tavola1!K702</f>
        <v>1160</v>
      </c>
      <c r="K703" s="3">
        <f>Tavola1!L703-Tavola1!L702</f>
        <v>27</v>
      </c>
    </row>
    <row r="704" spans="1:11">
      <c r="A704" s="4">
        <v>44592</v>
      </c>
      <c r="B704" s="3">
        <f>Tavola1!B704-Tavola1!B703</f>
        <v>21906</v>
      </c>
      <c r="C704" s="3">
        <f>Tavola1!C704-Tavola1!C703</f>
        <v>21716</v>
      </c>
      <c r="D704" s="3">
        <f>Tavola1!D704-Tavola1!D703</f>
        <v>3599</v>
      </c>
      <c r="E704" s="3">
        <f>Tavola1!E704-Tavola1!E703</f>
        <v>2516</v>
      </c>
      <c r="F704" s="3">
        <f>Tavola1!F704-Tavola1!F703</f>
        <v>27</v>
      </c>
      <c r="G704" s="3">
        <f>Tavola1!G704-Tavola1!G703</f>
        <v>26</v>
      </c>
      <c r="H704" s="3">
        <f>Tavola1!H704-Tavola1!H703</f>
        <v>1</v>
      </c>
      <c r="I704" s="3">
        <f>Tavola1!J704-Tavola1!J703</f>
        <v>2489</v>
      </c>
      <c r="J704" s="3">
        <f>Tavola1!K704-Tavola1!K703</f>
        <v>1054</v>
      </c>
      <c r="K704" s="3">
        <f>Tavola1!L704-Tavola1!L703</f>
        <v>29</v>
      </c>
    </row>
    <row r="705" spans="1:11">
      <c r="A705" s="4">
        <v>44593</v>
      </c>
      <c r="B705" s="3">
        <f>Tavola1!B705-Tavola1!B704</f>
        <v>37525</v>
      </c>
      <c r="C705" s="3">
        <f>Tavola1!C705-Tavola1!C704</f>
        <v>37141</v>
      </c>
      <c r="D705" s="3">
        <f>Tavola1!D705-Tavola1!D704</f>
        <v>7401</v>
      </c>
      <c r="E705" s="3">
        <f>Tavola1!E705-Tavola1!E704</f>
        <v>5697</v>
      </c>
      <c r="F705" s="3">
        <f>Tavola1!F705-Tavola1!F704</f>
        <v>-17</v>
      </c>
      <c r="G705" s="3">
        <f>Tavola1!G705-Tavola1!G704</f>
        <v>-16</v>
      </c>
      <c r="H705" s="3">
        <f>Tavola1!H705-Tavola1!H704</f>
        <v>-1</v>
      </c>
      <c r="I705" s="3">
        <f>Tavola1!J705-Tavola1!J704</f>
        <v>5714</v>
      </c>
      <c r="J705" s="3">
        <f>Tavola1!K705-Tavola1!K704</f>
        <v>1658</v>
      </c>
      <c r="K705" s="3">
        <f>Tavola1!L705-Tavola1!L704</f>
        <v>46</v>
      </c>
    </row>
    <row r="706" spans="1:11">
      <c r="A706" s="4">
        <v>44594</v>
      </c>
      <c r="B706" s="3">
        <f>Tavola1!B706-Tavola1!B705</f>
        <v>55622</v>
      </c>
      <c r="C706" s="3">
        <f>Tavola1!C706-Tavola1!C705</f>
        <v>54999</v>
      </c>
      <c r="D706" s="3">
        <f>Tavola1!D706-Tavola1!D705</f>
        <v>8985</v>
      </c>
      <c r="E706" s="3">
        <f>Tavola1!E706-Tavola1!E705</f>
        <v>4000</v>
      </c>
      <c r="F706" s="3">
        <f>Tavola1!F706-Tavola1!F705</f>
        <v>-8</v>
      </c>
      <c r="G706" s="3">
        <f>Tavola1!G706-Tavola1!G705</f>
        <v>-16</v>
      </c>
      <c r="H706" s="3">
        <f>Tavola1!H706-Tavola1!H705</f>
        <v>8</v>
      </c>
      <c r="I706" s="3">
        <f>Tavola1!J706-Tavola1!J705</f>
        <v>4008</v>
      </c>
      <c r="J706" s="3">
        <f>Tavola1!K706-Tavola1!K705</f>
        <v>4936</v>
      </c>
      <c r="K706" s="3">
        <f>Tavola1!L706-Tavola1!L705</f>
        <v>49</v>
      </c>
    </row>
    <row r="707" spans="1:11">
      <c r="A707" s="4">
        <v>44595</v>
      </c>
      <c r="B707" s="3">
        <f>Tavola1!B707-Tavola1!B706</f>
        <v>39283</v>
      </c>
      <c r="C707" s="3">
        <f>Tavola1!C707-Tavola1!C706</f>
        <v>38911</v>
      </c>
      <c r="D707" s="3">
        <f>Tavola1!D707-Tavola1!D706</f>
        <v>6744</v>
      </c>
      <c r="E707" s="3">
        <f>Tavola1!E707-Tavola1!E706</f>
        <v>3519</v>
      </c>
      <c r="F707" s="3">
        <f>Tavola1!F707-Tavola1!F706</f>
        <v>-5</v>
      </c>
      <c r="G707" s="3">
        <f>Tavola1!G707-Tavola1!G706</f>
        <v>3</v>
      </c>
      <c r="H707" s="3">
        <f>Tavola1!H707-Tavola1!H706</f>
        <v>-8</v>
      </c>
      <c r="I707" s="3">
        <f>Tavola1!J707-Tavola1!J706</f>
        <v>3524</v>
      </c>
      <c r="J707" s="3">
        <f>Tavola1!K707-Tavola1!K706</f>
        <v>3189</v>
      </c>
      <c r="K707" s="3">
        <f>Tavola1!L707-Tavola1!L706</f>
        <v>36</v>
      </c>
    </row>
    <row r="708" spans="1:11">
      <c r="A708" s="4">
        <v>44596</v>
      </c>
      <c r="B708" s="3">
        <f>Tavola1!B708-Tavola1!B707</f>
        <v>43692</v>
      </c>
      <c r="C708" s="3">
        <f>Tavola1!C708-Tavola1!C707</f>
        <v>43174</v>
      </c>
      <c r="D708" s="3">
        <f>Tavola1!D708-Tavola1!D707</f>
        <v>7297</v>
      </c>
      <c r="E708" s="3">
        <f>Tavola1!E708-Tavola1!E707</f>
        <v>4599</v>
      </c>
      <c r="F708" s="3">
        <f>Tavola1!F708-Tavola1!F707</f>
        <v>-49</v>
      </c>
      <c r="G708" s="3">
        <f>Tavola1!G708-Tavola1!G707</f>
        <v>-42</v>
      </c>
      <c r="H708" s="3">
        <f>Tavola1!H708-Tavola1!H707</f>
        <v>-7</v>
      </c>
      <c r="I708" s="3">
        <f>Tavola1!J708-Tavola1!J707</f>
        <v>4648</v>
      </c>
      <c r="J708" s="3">
        <f>Tavola1!K708-Tavola1!K707</f>
        <v>2654</v>
      </c>
      <c r="K708" s="3">
        <f>Tavola1!L708-Tavola1!L707</f>
        <v>44</v>
      </c>
    </row>
    <row r="709" spans="1:11">
      <c r="A709" s="4">
        <v>44597</v>
      </c>
      <c r="B709" s="3">
        <f>Tavola1!B709-Tavola1!B708</f>
        <v>47091</v>
      </c>
      <c r="C709" s="3">
        <f>Tavola1!C709-Tavola1!C708</f>
        <v>46102</v>
      </c>
      <c r="D709" s="3">
        <f>Tavola1!D709-Tavola1!D708</f>
        <v>7450</v>
      </c>
      <c r="E709" s="3">
        <f>Tavola1!E709-Tavola1!E708</f>
        <v>2371</v>
      </c>
      <c r="F709" s="3">
        <f>Tavola1!F709-Tavola1!F708</f>
        <v>-16</v>
      </c>
      <c r="G709" s="3">
        <f>Tavola1!G709-Tavola1!G708</f>
        <v>-11</v>
      </c>
      <c r="H709" s="3">
        <f>Tavola1!H709-Tavola1!H708</f>
        <v>-5</v>
      </c>
      <c r="I709" s="3">
        <f>Tavola1!J709-Tavola1!J708</f>
        <v>2387</v>
      </c>
      <c r="J709" s="3">
        <f>Tavola1!K709-Tavola1!K708</f>
        <v>5001</v>
      </c>
      <c r="K709" s="3">
        <f>Tavola1!L709-Tavola1!L708</f>
        <v>78</v>
      </c>
    </row>
    <row r="710" spans="1:11">
      <c r="A710" s="4">
        <v>44598</v>
      </c>
      <c r="B710" s="3">
        <f>Tavola1!B710-Tavola1!B709</f>
        <v>43032</v>
      </c>
      <c r="C710" s="3">
        <f>Tavola1!C710-Tavola1!C709</f>
        <v>40483</v>
      </c>
      <c r="D710" s="3">
        <f>Tavola1!D710-Tavola1!D709</f>
        <v>7852</v>
      </c>
      <c r="E710" s="3">
        <f>Tavola1!E710-Tavola1!E709</f>
        <v>5793</v>
      </c>
      <c r="F710" s="3">
        <f>Tavola1!F710-Tavola1!F709</f>
        <v>-19</v>
      </c>
      <c r="G710" s="3">
        <f>Tavola1!G710-Tavola1!G709</f>
        <v>-18</v>
      </c>
      <c r="H710" s="3">
        <f>Tavola1!H710-Tavola1!H709</f>
        <v>-1</v>
      </c>
      <c r="I710" s="3">
        <f>Tavola1!J710-Tavola1!J709</f>
        <v>5812</v>
      </c>
      <c r="J710" s="3">
        <f>Tavola1!K710-Tavola1!K709</f>
        <v>2049</v>
      </c>
      <c r="K710" s="3">
        <f>Tavola1!L710-Tavola1!L709</f>
        <v>10</v>
      </c>
    </row>
    <row r="711" spans="1:11">
      <c r="A711" s="4">
        <v>44599</v>
      </c>
      <c r="B711" s="3">
        <f>Tavola1!B711-Tavola1!B710</f>
        <v>28099</v>
      </c>
      <c r="C711" s="3">
        <f>Tavola1!C711-Tavola1!C710</f>
        <v>27843</v>
      </c>
      <c r="D711" s="3">
        <f>Tavola1!D711-Tavola1!D710</f>
        <v>3822</v>
      </c>
      <c r="E711" s="3">
        <f>Tavola1!E711-Tavola1!E710</f>
        <v>3054</v>
      </c>
      <c r="F711" s="3">
        <f>Tavola1!F711-Tavola1!F710</f>
        <v>16</v>
      </c>
      <c r="G711" s="3">
        <f>Tavola1!G711-Tavola1!G710</f>
        <v>16</v>
      </c>
      <c r="H711" s="3">
        <f>Tavola1!H711-Tavola1!H710</f>
        <v>0</v>
      </c>
      <c r="I711" s="3">
        <f>Tavola1!J711-Tavola1!J710</f>
        <v>3038</v>
      </c>
      <c r="J711" s="3">
        <f>Tavola1!K711-Tavola1!K710</f>
        <v>743</v>
      </c>
      <c r="K711" s="3">
        <f>Tavola1!L711-Tavola1!L710</f>
        <v>25</v>
      </c>
    </row>
    <row r="712" spans="1:11">
      <c r="A712" s="4">
        <v>44600</v>
      </c>
      <c r="B712" s="3">
        <f>Tavola1!B712-Tavola1!B711</f>
        <v>47948</v>
      </c>
      <c r="C712" s="3">
        <f>Tavola1!C712-Tavola1!C711</f>
        <v>46751</v>
      </c>
      <c r="D712" s="3">
        <f>Tavola1!D712-Tavola1!D711</f>
        <v>7828</v>
      </c>
      <c r="E712" s="3">
        <f>Tavola1!E712-Tavola1!E711</f>
        <v>3818</v>
      </c>
      <c r="F712" s="3">
        <f>Tavola1!F712-Tavola1!F711</f>
        <v>-30</v>
      </c>
      <c r="G712" s="3">
        <f>Tavola1!G712-Tavola1!G711</f>
        <v>-27</v>
      </c>
      <c r="H712" s="3">
        <f>Tavola1!H712-Tavola1!H711</f>
        <v>-3</v>
      </c>
      <c r="I712" s="3">
        <f>Tavola1!J712-Tavola1!J711</f>
        <v>3848</v>
      </c>
      <c r="J712" s="3">
        <f>Tavola1!K712-Tavola1!K711</f>
        <v>3959</v>
      </c>
      <c r="K712" s="3">
        <f>Tavola1!L712-Tavola1!L711</f>
        <v>51</v>
      </c>
    </row>
    <row r="713" spans="1:11">
      <c r="A713" s="4">
        <v>44601</v>
      </c>
      <c r="B713" s="3">
        <f>Tavola1!B713-Tavola1!B712</f>
        <v>50509</v>
      </c>
      <c r="C713" s="3">
        <f>Tavola1!C713-Tavola1!C712</f>
        <v>49166</v>
      </c>
      <c r="D713" s="3">
        <f>Tavola1!D713-Tavola1!D712</f>
        <v>7486</v>
      </c>
      <c r="E713" s="3">
        <f>Tavola1!E713-Tavola1!E712</f>
        <v>-2093</v>
      </c>
      <c r="F713" s="3">
        <f>Tavola1!F713-Tavola1!F712</f>
        <v>-25</v>
      </c>
      <c r="G713" s="3">
        <f>Tavola1!G713-Tavola1!G712</f>
        <v>-16</v>
      </c>
      <c r="H713" s="3">
        <f>Tavola1!H713-Tavola1!H712</f>
        <v>-9</v>
      </c>
      <c r="I713" s="3">
        <f>Tavola1!J713-Tavola1!J712</f>
        <v>-2068</v>
      </c>
      <c r="J713" s="3">
        <f>Tavola1!K713-Tavola1!K712</f>
        <v>9522</v>
      </c>
      <c r="K713" s="3">
        <f>Tavola1!L713-Tavola1!L712</f>
        <v>57</v>
      </c>
    </row>
    <row r="714" spans="1:11">
      <c r="A714" s="4">
        <v>44602</v>
      </c>
      <c r="B714" s="3">
        <f>Tavola1!B714-Tavola1!B713</f>
        <v>47519</v>
      </c>
      <c r="C714" s="3">
        <f>Tavola1!C714-Tavola1!C713</f>
        <v>47025</v>
      </c>
      <c r="D714" s="3">
        <f>Tavola1!D714-Tavola1!D713</f>
        <v>7569</v>
      </c>
      <c r="E714" s="3">
        <f>Tavola1!E714-Tavola1!E713</f>
        <v>-845</v>
      </c>
      <c r="F714" s="3">
        <f>Tavola1!F714-Tavola1!F713</f>
        <v>-13</v>
      </c>
      <c r="G714" s="3">
        <f>Tavola1!G714-Tavola1!G713</f>
        <v>-13</v>
      </c>
      <c r="H714" s="3">
        <f>Tavola1!H714-Tavola1!H713</f>
        <v>0</v>
      </c>
      <c r="I714" s="3">
        <f>Tavola1!J714-Tavola1!J713</f>
        <v>-832</v>
      </c>
      <c r="J714" s="3">
        <f>Tavola1!K714-Tavola1!K713</f>
        <v>8389</v>
      </c>
      <c r="K714" s="3">
        <f>Tavola1!L714-Tavola1!L713</f>
        <v>25</v>
      </c>
    </row>
    <row r="715" spans="1:11">
      <c r="A715" s="4">
        <v>44603</v>
      </c>
      <c r="B715" s="3">
        <f>Tavola1!B715-Tavola1!B714</f>
        <v>38018</v>
      </c>
      <c r="C715" s="3">
        <f>Tavola1!C715-Tavola1!C714</f>
        <v>37532</v>
      </c>
      <c r="D715" s="3">
        <f>Tavola1!D715-Tavola1!D714</f>
        <v>6096</v>
      </c>
      <c r="E715" s="3">
        <f>Tavola1!E715-Tavola1!E714</f>
        <v>2811</v>
      </c>
      <c r="F715" s="3">
        <f>Tavola1!F715-Tavola1!F714</f>
        <v>-32</v>
      </c>
      <c r="G715" s="3">
        <f>Tavola1!G715-Tavola1!G714</f>
        <v>-33</v>
      </c>
      <c r="H715" s="3">
        <f>Tavola1!H715-Tavola1!H714</f>
        <v>1</v>
      </c>
      <c r="I715" s="3">
        <f>Tavola1!J715-Tavola1!J714</f>
        <v>2843</v>
      </c>
      <c r="J715" s="3">
        <f>Tavola1!K715-Tavola1!K714</f>
        <v>3251</v>
      </c>
      <c r="K715" s="3">
        <f>Tavola1!L715-Tavola1!L714</f>
        <v>34</v>
      </c>
    </row>
    <row r="716" spans="1:11">
      <c r="A716" s="4">
        <v>44604</v>
      </c>
      <c r="B716" s="3">
        <f>Tavola1!B716-Tavola1!B715</f>
        <v>38308</v>
      </c>
      <c r="C716" s="3">
        <f>Tavola1!C716-Tavola1!C715</f>
        <v>37931</v>
      </c>
      <c r="D716" s="3">
        <f>Tavola1!D716-Tavola1!D715</f>
        <v>5945</v>
      </c>
      <c r="E716" s="3">
        <f>Tavola1!E716-Tavola1!E715</f>
        <v>1114</v>
      </c>
      <c r="F716" s="3">
        <f>Tavola1!F716-Tavola1!F715</f>
        <v>-16</v>
      </c>
      <c r="G716" s="3">
        <f>Tavola1!G716-Tavola1!G715</f>
        <v>-15</v>
      </c>
      <c r="H716" s="3">
        <f>Tavola1!H716-Tavola1!H715</f>
        <v>-1</v>
      </c>
      <c r="I716" s="3">
        <f>Tavola1!J716-Tavola1!J715</f>
        <v>1130</v>
      </c>
      <c r="J716" s="3">
        <f>Tavola1!K716-Tavola1!K715</f>
        <v>4789</v>
      </c>
      <c r="K716" s="3">
        <f>Tavola1!L716-Tavola1!L715</f>
        <v>42</v>
      </c>
    </row>
    <row r="717" spans="1:11">
      <c r="A717" s="4">
        <v>44605</v>
      </c>
      <c r="B717" s="3">
        <f>Tavola1!B717-Tavola1!B716</f>
        <v>36314</v>
      </c>
      <c r="C717" s="3">
        <f>Tavola1!C717-Tavola1!C716</f>
        <v>35885</v>
      </c>
      <c r="D717" s="3">
        <f>Tavola1!D717-Tavola1!D716</f>
        <v>5465</v>
      </c>
      <c r="E717" s="3">
        <f>Tavola1!E717-Tavola1!E716</f>
        <v>-18792</v>
      </c>
      <c r="F717" s="3">
        <f>Tavola1!F717-Tavola1!F716</f>
        <v>-14</v>
      </c>
      <c r="G717" s="3">
        <f>Tavola1!G717-Tavola1!G716</f>
        <v>-14</v>
      </c>
      <c r="H717" s="3">
        <f>Tavola1!H717-Tavola1!H716</f>
        <v>0</v>
      </c>
      <c r="I717" s="3">
        <f>Tavola1!J717-Tavola1!J716</f>
        <v>-18778</v>
      </c>
      <c r="J717" s="3">
        <f>Tavola1!K717-Tavola1!K716</f>
        <v>24245</v>
      </c>
      <c r="K717" s="3">
        <f>Tavola1!L717-Tavola1!L716</f>
        <v>12</v>
      </c>
    </row>
    <row r="718" spans="1:11">
      <c r="A718" s="4">
        <v>44606</v>
      </c>
      <c r="B718" s="3">
        <f>Tavola1!B718-Tavola1!B717</f>
        <v>19703</v>
      </c>
      <c r="C718" s="3">
        <f>Tavola1!C718-Tavola1!C717</f>
        <v>19472</v>
      </c>
      <c r="D718" s="3">
        <f>Tavola1!D718-Tavola1!D717</f>
        <v>2683</v>
      </c>
      <c r="E718" s="3">
        <f>Tavola1!E718-Tavola1!E717</f>
        <v>894</v>
      </c>
      <c r="F718" s="3">
        <f>Tavola1!F718-Tavola1!F717</f>
        <v>21</v>
      </c>
      <c r="G718" s="3">
        <f>Tavola1!G718-Tavola1!G717</f>
        <v>20</v>
      </c>
      <c r="H718" s="3">
        <f>Tavola1!H718-Tavola1!H717</f>
        <v>1</v>
      </c>
      <c r="I718" s="3">
        <f>Tavola1!J718-Tavola1!J717</f>
        <v>873</v>
      </c>
      <c r="J718" s="3">
        <f>Tavola1!K718-Tavola1!K717</f>
        <v>1770</v>
      </c>
      <c r="K718" s="3">
        <f>Tavola1!L718-Tavola1!L717</f>
        <v>19</v>
      </c>
    </row>
    <row r="719" spans="1:11">
      <c r="A719" s="4">
        <v>44607</v>
      </c>
      <c r="B719" s="3">
        <f>Tavola1!B719-Tavola1!B718</f>
        <v>35913</v>
      </c>
      <c r="C719" s="3">
        <f>Tavola1!C719-Tavola1!C718</f>
        <v>35599</v>
      </c>
      <c r="D719" s="3">
        <f>Tavola1!D719-Tavola1!D718</f>
        <v>6196</v>
      </c>
      <c r="E719" s="3">
        <f>Tavola1!E719-Tavola1!E718</f>
        <v>1578</v>
      </c>
      <c r="F719" s="3">
        <f>Tavola1!F719-Tavola1!F718</f>
        <v>1</v>
      </c>
      <c r="G719" s="3">
        <f>Tavola1!G719-Tavola1!G718</f>
        <v>6</v>
      </c>
      <c r="H719" s="3">
        <f>Tavola1!H719-Tavola1!H718</f>
        <v>-5</v>
      </c>
      <c r="I719" s="3">
        <f>Tavola1!J719-Tavola1!J718</f>
        <v>1577</v>
      </c>
      <c r="J719" s="3">
        <f>Tavola1!K719-Tavola1!K718</f>
        <v>4558</v>
      </c>
      <c r="K719" s="3">
        <f>Tavola1!L719-Tavola1!L718</f>
        <v>60</v>
      </c>
    </row>
    <row r="720" spans="1:11">
      <c r="A720" s="4">
        <v>44608</v>
      </c>
      <c r="B720" s="3">
        <f>Tavola1!B720-Tavola1!B719</f>
        <v>44606</v>
      </c>
      <c r="C720" s="3">
        <f>Tavola1!C720-Tavola1!C719</f>
        <v>44033</v>
      </c>
      <c r="D720" s="3">
        <f>Tavola1!D720-Tavola1!D719</f>
        <v>6934</v>
      </c>
      <c r="E720" s="3">
        <f>Tavola1!E720-Tavola1!E719</f>
        <v>-9028</v>
      </c>
      <c r="F720" s="3">
        <f>Tavola1!F720-Tavola1!F719</f>
        <v>-30</v>
      </c>
      <c r="G720" s="3">
        <f>Tavola1!G720-Tavola1!G719</f>
        <v>-29</v>
      </c>
      <c r="H720" s="3">
        <f>Tavola1!H720-Tavola1!H719</f>
        <v>-1</v>
      </c>
      <c r="I720" s="3">
        <f>Tavola1!J720-Tavola1!J719</f>
        <v>-8998</v>
      </c>
      <c r="J720" s="3">
        <f>Tavola1!K720-Tavola1!K719</f>
        <v>15928</v>
      </c>
      <c r="K720" s="3">
        <f>Tavola1!L720-Tavola1!L719</f>
        <v>34</v>
      </c>
    </row>
    <row r="721" spans="1:11">
      <c r="A721" s="4">
        <v>44609</v>
      </c>
      <c r="B721" s="3">
        <f>Tavola1!B721-Tavola1!B720</f>
        <v>33074</v>
      </c>
      <c r="C721" s="3">
        <f>Tavola1!C721-Tavola1!C720</f>
        <v>32761</v>
      </c>
      <c r="D721" s="3">
        <f>Tavola1!D721-Tavola1!D720</f>
        <v>5493</v>
      </c>
      <c r="E721" s="3">
        <f>Tavola1!E721-Tavola1!E720</f>
        <v>-2175</v>
      </c>
      <c r="F721" s="3">
        <f>Tavola1!F721-Tavola1!F720</f>
        <v>-58</v>
      </c>
      <c r="G721" s="3">
        <f>Tavola1!G721-Tavola1!G720</f>
        <v>-52</v>
      </c>
      <c r="H721" s="3">
        <f>Tavola1!H721-Tavola1!H720</f>
        <v>-6</v>
      </c>
      <c r="I721" s="3">
        <f>Tavola1!J721-Tavola1!J720</f>
        <v>-2117</v>
      </c>
      <c r="J721" s="3">
        <f>Tavola1!K721-Tavola1!K720</f>
        <v>7632</v>
      </c>
      <c r="K721" s="3">
        <f>Tavola1!L721-Tavola1!L720</f>
        <v>36</v>
      </c>
    </row>
    <row r="722" spans="1:11">
      <c r="A722" s="4">
        <v>44610</v>
      </c>
      <c r="B722" s="3">
        <f>Tavola1!B722-Tavola1!B721</f>
        <v>35259</v>
      </c>
      <c r="C722" s="3">
        <f>Tavola1!C722-Tavola1!C721</f>
        <v>34872</v>
      </c>
      <c r="D722" s="3">
        <f>Tavola1!D722-Tavola1!D721</f>
        <v>5698</v>
      </c>
      <c r="E722" s="3">
        <f>Tavola1!E722-Tavola1!E721</f>
        <v>-1179</v>
      </c>
      <c r="F722" s="3">
        <f>Tavola1!F722-Tavola1!F721</f>
        <v>-46</v>
      </c>
      <c r="G722" s="3">
        <f>Tavola1!G722-Tavola1!G721</f>
        <v>-39</v>
      </c>
      <c r="H722" s="3">
        <f>Tavola1!H722-Tavola1!H721</f>
        <v>-7</v>
      </c>
      <c r="I722" s="3">
        <f>Tavola1!J722-Tavola1!J721</f>
        <v>-1133</v>
      </c>
      <c r="J722" s="3">
        <f>Tavola1!K722-Tavola1!K721</f>
        <v>6845</v>
      </c>
      <c r="K722" s="3">
        <f>Tavola1!L722-Tavola1!L721</f>
        <v>32</v>
      </c>
    </row>
    <row r="723" spans="1:11">
      <c r="A723" s="4">
        <v>44611</v>
      </c>
      <c r="B723" s="3">
        <f>Tavola1!B723-Tavola1!B722</f>
        <v>37623</v>
      </c>
      <c r="C723" s="3">
        <f>Tavola1!C723-Tavola1!C722</f>
        <v>37147</v>
      </c>
      <c r="D723" s="3">
        <f>Tavola1!D723-Tavola1!D722</f>
        <v>5656</v>
      </c>
      <c r="E723" s="3">
        <f>Tavola1!E723-Tavola1!E722</f>
        <v>-1637</v>
      </c>
      <c r="F723" s="3">
        <f>Tavola1!F723-Tavola1!F722</f>
        <v>-9</v>
      </c>
      <c r="G723" s="3">
        <f>Tavola1!G723-Tavola1!G722</f>
        <v>-11</v>
      </c>
      <c r="H723" s="3">
        <f>Tavola1!H723-Tavola1!H722</f>
        <v>2</v>
      </c>
      <c r="I723" s="3">
        <f>Tavola1!J723-Tavola1!J722</f>
        <v>-1628</v>
      </c>
      <c r="J723" s="3">
        <f>Tavola1!K723-Tavola1!K722</f>
        <v>7257</v>
      </c>
      <c r="K723" s="3">
        <f>Tavola1!L723-Tavola1!L722</f>
        <v>36</v>
      </c>
    </row>
    <row r="724" spans="1:11">
      <c r="A724" s="4">
        <v>44612</v>
      </c>
      <c r="B724" s="3">
        <f>Tavola1!B724-Tavola1!B723</f>
        <v>29596</v>
      </c>
      <c r="C724" s="3">
        <f>Tavola1!C724-Tavola1!C723</f>
        <v>29279</v>
      </c>
      <c r="D724" s="3">
        <f>Tavola1!D724-Tavola1!D723</f>
        <v>4603</v>
      </c>
      <c r="E724" s="3">
        <f>Tavola1!E724-Tavola1!E723</f>
        <v>-937</v>
      </c>
      <c r="F724" s="3">
        <f>Tavola1!F724-Tavola1!F723</f>
        <v>-9</v>
      </c>
      <c r="G724" s="3">
        <f>Tavola1!G724-Tavola1!G723</f>
        <v>-10</v>
      </c>
      <c r="H724" s="3">
        <f>Tavola1!H724-Tavola1!H723</f>
        <v>1</v>
      </c>
      <c r="I724" s="3">
        <f>Tavola1!J724-Tavola1!J723</f>
        <v>-928</v>
      </c>
      <c r="J724" s="3">
        <f>Tavola1!K724-Tavola1!K723</f>
        <v>5530</v>
      </c>
      <c r="K724" s="3">
        <f>Tavola1!L724-Tavola1!L723</f>
        <v>10</v>
      </c>
    </row>
    <row r="725" spans="1:11">
      <c r="A725" s="4">
        <v>44613</v>
      </c>
      <c r="B725" s="3">
        <f>Tavola1!B725-Tavola1!B724</f>
        <v>17804</v>
      </c>
      <c r="C725" s="3">
        <f>Tavola1!C725-Tavola1!C724</f>
        <v>17632</v>
      </c>
      <c r="D725" s="3">
        <f>Tavola1!D725-Tavola1!D724</f>
        <v>2552</v>
      </c>
      <c r="E725" s="3">
        <f>Tavola1!E725-Tavola1!E724</f>
        <v>-856</v>
      </c>
      <c r="F725" s="3">
        <f>Tavola1!F725-Tavola1!F724</f>
        <v>-23</v>
      </c>
      <c r="G725" s="3">
        <f>Tavola1!G725-Tavola1!G724</f>
        <v>-17</v>
      </c>
      <c r="H725" s="3">
        <f>Tavola1!H725-Tavola1!H724</f>
        <v>-6</v>
      </c>
      <c r="I725" s="3">
        <f>Tavola1!J725-Tavola1!J724</f>
        <v>-833</v>
      </c>
      <c r="J725" s="3">
        <f>Tavola1!K725-Tavola1!K724</f>
        <v>3390</v>
      </c>
      <c r="K725" s="3">
        <f>Tavola1!L725-Tavola1!L724</f>
        <v>18</v>
      </c>
    </row>
    <row r="726" spans="1:11">
      <c r="A726" s="4">
        <v>44614</v>
      </c>
      <c r="B726" s="3">
        <f>Tavola1!B726-Tavola1!B725</f>
        <v>33470</v>
      </c>
      <c r="C726" s="3">
        <f>Tavola1!C726-Tavola1!C725</f>
        <v>33068</v>
      </c>
      <c r="D726" s="3">
        <f>Tavola1!D726-Tavola1!D725</f>
        <v>5926</v>
      </c>
      <c r="E726" s="3">
        <f>Tavola1!E726-Tavola1!E725</f>
        <v>1271</v>
      </c>
      <c r="F726" s="3">
        <f>Tavola1!F726-Tavola1!F725</f>
        <v>-2</v>
      </c>
      <c r="G726" s="3">
        <f>Tavola1!G726-Tavola1!G725</f>
        <v>7</v>
      </c>
      <c r="H726" s="3">
        <f>Tavola1!H726-Tavola1!H725</f>
        <v>-9</v>
      </c>
      <c r="I726" s="3">
        <f>Tavola1!J726-Tavola1!J725</f>
        <v>1273</v>
      </c>
      <c r="J726" s="3">
        <f>Tavola1!K726-Tavola1!K725</f>
        <v>4626</v>
      </c>
      <c r="K726" s="3">
        <f>Tavola1!L726-Tavola1!L725</f>
        <v>29</v>
      </c>
    </row>
    <row r="727" spans="1:11">
      <c r="A727" s="4">
        <v>44615</v>
      </c>
      <c r="B727" s="3">
        <f>Tavola1!B727-Tavola1!B726</f>
        <v>37204</v>
      </c>
      <c r="C727" s="3">
        <f>Tavola1!C727-Tavola1!C726</f>
        <v>36749</v>
      </c>
      <c r="D727" s="3">
        <f>Tavola1!D727-Tavola1!D726</f>
        <v>5428</v>
      </c>
      <c r="E727" s="3">
        <f>Tavola1!E727-Tavola1!E726</f>
        <v>-16059</v>
      </c>
      <c r="F727" s="3">
        <f>Tavola1!F727-Tavola1!F726</f>
        <v>-39</v>
      </c>
      <c r="G727" s="3">
        <f>Tavola1!G727-Tavola1!G726</f>
        <v>-35</v>
      </c>
      <c r="H727" s="3">
        <f>Tavola1!H727-Tavola1!H726</f>
        <v>-4</v>
      </c>
      <c r="I727" s="3">
        <f>Tavola1!J727-Tavola1!J726</f>
        <v>-16020</v>
      </c>
      <c r="J727" s="3">
        <f>Tavola1!K727-Tavola1!K726</f>
        <v>21449</v>
      </c>
      <c r="K727" s="3">
        <f>Tavola1!L727-Tavola1!L726</f>
        <v>38</v>
      </c>
    </row>
    <row r="728" spans="1:11">
      <c r="A728" s="4">
        <v>44616</v>
      </c>
      <c r="B728" s="3">
        <f>Tavola1!B728-Tavola1!B727</f>
        <v>40897</v>
      </c>
      <c r="C728" s="3">
        <f>Tavola1!C728-Tavola1!C727</f>
        <v>40222</v>
      </c>
      <c r="D728" s="3">
        <f>Tavola1!D728-Tavola1!D727</f>
        <v>6109</v>
      </c>
      <c r="E728" s="3">
        <f>Tavola1!E728-Tavola1!E727</f>
        <v>-1104</v>
      </c>
      <c r="F728" s="3">
        <f>Tavola1!F728-Tavola1!F727</f>
        <v>-16</v>
      </c>
      <c r="G728" s="3">
        <f>Tavola1!G728-Tavola1!G727</f>
        <v>-4</v>
      </c>
      <c r="H728" s="3">
        <f>Tavola1!H728-Tavola1!H727</f>
        <v>-12</v>
      </c>
      <c r="I728" s="3">
        <f>Tavola1!J728-Tavola1!J727</f>
        <v>-1088</v>
      </c>
      <c r="J728" s="3">
        <f>Tavola1!K728-Tavola1!K727</f>
        <v>7182</v>
      </c>
      <c r="K728" s="3">
        <f>Tavola1!L728-Tavola1!L727</f>
        <v>31</v>
      </c>
    </row>
    <row r="729" spans="1:11">
      <c r="A729" s="4">
        <v>44617</v>
      </c>
      <c r="B729" s="3">
        <f>Tavola1!B729-Tavola1!B728</f>
        <v>31070</v>
      </c>
      <c r="C729" s="3">
        <f>Tavola1!C729-Tavola1!C728</f>
        <v>30630</v>
      </c>
      <c r="D729" s="3">
        <f>Tavola1!D729-Tavola1!D728</f>
        <v>4540</v>
      </c>
      <c r="E729" s="3">
        <f>Tavola1!E729-Tavola1!E728</f>
        <v>390</v>
      </c>
      <c r="F729" s="3">
        <f>Tavola1!F729-Tavola1!F728</f>
        <v>-13</v>
      </c>
      <c r="G729" s="3">
        <f>Tavola1!G729-Tavola1!G728</f>
        <v>-18</v>
      </c>
      <c r="H729" s="3">
        <f>Tavola1!H729-Tavola1!H728</f>
        <v>5</v>
      </c>
      <c r="I729" s="3">
        <f>Tavola1!J729-Tavola1!J728</f>
        <v>403</v>
      </c>
      <c r="J729" s="3">
        <f>Tavola1!K729-Tavola1!K728</f>
        <v>4134</v>
      </c>
      <c r="K729" s="3">
        <f>Tavola1!L729-Tavola1!L728</f>
        <v>16</v>
      </c>
    </row>
    <row r="730" spans="1:11">
      <c r="A730" s="4">
        <v>44618</v>
      </c>
      <c r="B730" s="3">
        <f>Tavola1!B730-Tavola1!B729</f>
        <v>30373</v>
      </c>
      <c r="C730" s="3">
        <f>Tavola1!C730-Tavola1!C729</f>
        <v>30065</v>
      </c>
      <c r="D730" s="3">
        <f>Tavola1!D730-Tavola1!D729</f>
        <v>4353</v>
      </c>
      <c r="E730" s="3">
        <f>Tavola1!E730-Tavola1!E729</f>
        <v>-1325</v>
      </c>
      <c r="F730" s="3">
        <f>Tavola1!F730-Tavola1!F729</f>
        <v>-63</v>
      </c>
      <c r="G730" s="3">
        <f>Tavola1!G730-Tavola1!G729</f>
        <v>-66</v>
      </c>
      <c r="H730" s="3">
        <f>Tavola1!H730-Tavola1!H729</f>
        <v>3</v>
      </c>
      <c r="I730" s="3">
        <f>Tavola1!J730-Tavola1!J729</f>
        <v>-1262</v>
      </c>
      <c r="J730" s="3">
        <f>Tavola1!K730-Tavola1!K729</f>
        <v>5649</v>
      </c>
      <c r="K730" s="3">
        <f>Tavola1!L730-Tavola1!L729</f>
        <v>29</v>
      </c>
    </row>
    <row r="731" spans="1:11">
      <c r="A731" s="4">
        <v>44619</v>
      </c>
      <c r="B731" s="3">
        <f>Tavola1!B731-Tavola1!B730</f>
        <v>32473</v>
      </c>
      <c r="C731" s="3">
        <f>Tavola1!C731-Tavola1!C730</f>
        <v>32140</v>
      </c>
      <c r="D731" s="3">
        <f>Tavola1!D731-Tavola1!D730</f>
        <v>4591</v>
      </c>
      <c r="E731" s="3">
        <f>Tavola1!E731-Tavola1!E730</f>
        <v>906</v>
      </c>
      <c r="F731" s="3">
        <f>Tavola1!F731-Tavola1!F730</f>
        <v>-2</v>
      </c>
      <c r="G731" s="3">
        <f>Tavola1!G731-Tavola1!G730</f>
        <v>2</v>
      </c>
      <c r="H731" s="3">
        <f>Tavola1!H731-Tavola1!H730</f>
        <v>-4</v>
      </c>
      <c r="I731" s="3">
        <f>Tavola1!J731-Tavola1!J730</f>
        <v>908</v>
      </c>
      <c r="J731" s="3">
        <f>Tavola1!K731-Tavola1!K730</f>
        <v>3680</v>
      </c>
      <c r="K731" s="3">
        <f>Tavola1!L731-Tavola1!L730</f>
        <v>5</v>
      </c>
    </row>
    <row r="732" spans="1:11">
      <c r="A732" s="4">
        <v>44620</v>
      </c>
      <c r="B732" s="3">
        <f>Tavola1!B732-Tavola1!B731</f>
        <v>12699</v>
      </c>
      <c r="C732" s="3">
        <f>Tavola1!C732-Tavola1!C731</f>
        <v>12591</v>
      </c>
      <c r="D732" s="3">
        <f>Tavola1!D732-Tavola1!D731</f>
        <v>1908</v>
      </c>
      <c r="E732" s="3">
        <f>Tavola1!E732-Tavola1!E731</f>
        <v>-2499</v>
      </c>
      <c r="F732" s="3">
        <f>Tavola1!F732-Tavola1!F731</f>
        <v>-5</v>
      </c>
      <c r="G732" s="3">
        <f>Tavola1!G732-Tavola1!G731</f>
        <v>1</v>
      </c>
      <c r="H732" s="3">
        <f>Tavola1!H732-Tavola1!H731</f>
        <v>-6</v>
      </c>
      <c r="I732" s="3">
        <f>Tavola1!J732-Tavola1!J731</f>
        <v>-2494</v>
      </c>
      <c r="J732" s="3">
        <f>Tavola1!K732-Tavola1!K731</f>
        <v>4371</v>
      </c>
      <c r="K732" s="3">
        <f>Tavola1!L732-Tavola1!L731</f>
        <v>36</v>
      </c>
    </row>
    <row r="733" spans="1:11">
      <c r="A733" s="4">
        <v>44621</v>
      </c>
      <c r="B733" s="3">
        <f>Tavola1!B733-Tavola1!B732</f>
        <v>34268</v>
      </c>
      <c r="C733" s="3">
        <f>Tavola1!C733-Tavola1!C732</f>
        <v>33805</v>
      </c>
      <c r="D733" s="3">
        <f>Tavola1!D733-Tavola1!D732</f>
        <v>5273</v>
      </c>
      <c r="E733" s="3">
        <f>Tavola1!E733-Tavola1!E732</f>
        <v>1433</v>
      </c>
      <c r="F733" s="3">
        <f>Tavola1!F733-Tavola1!F732</f>
        <v>-5</v>
      </c>
      <c r="G733" s="3">
        <f>Tavola1!G733-Tavola1!G732</f>
        <v>-10</v>
      </c>
      <c r="H733" s="3">
        <f>Tavola1!H733-Tavola1!H732</f>
        <v>5</v>
      </c>
      <c r="I733" s="3">
        <f>Tavola1!J733-Tavola1!J732</f>
        <v>1438</v>
      </c>
      <c r="J733" s="3">
        <f>Tavola1!K733-Tavola1!K732</f>
        <v>3807</v>
      </c>
      <c r="K733" s="3">
        <f>Tavola1!L733-Tavola1!L732</f>
        <v>33</v>
      </c>
    </row>
    <row r="734" spans="1:11">
      <c r="A734" s="4">
        <v>44622</v>
      </c>
      <c r="B734" s="3">
        <f>Tavola1!B734-Tavola1!B733</f>
        <v>34911</v>
      </c>
      <c r="C734" s="3">
        <f>Tavola1!C734-Tavola1!C733</f>
        <v>34471</v>
      </c>
      <c r="D734" s="3">
        <f>Tavola1!D734-Tavola1!D733</f>
        <v>4983</v>
      </c>
      <c r="E734" s="3">
        <f>Tavola1!E734-Tavola1!E733</f>
        <v>2603</v>
      </c>
      <c r="F734" s="3">
        <f>Tavola1!F734-Tavola1!F733</f>
        <v>-40</v>
      </c>
      <c r="G734" s="3">
        <f>Tavola1!G734-Tavola1!G733</f>
        <v>-33</v>
      </c>
      <c r="H734" s="3">
        <f>Tavola1!H734-Tavola1!H733</f>
        <v>-7</v>
      </c>
      <c r="I734" s="3">
        <f>Tavola1!J734-Tavola1!J733</f>
        <v>2643</v>
      </c>
      <c r="J734" s="3">
        <f>Tavola1!K734-Tavola1!K733</f>
        <v>2344</v>
      </c>
      <c r="K734" s="3">
        <f>Tavola1!L734-Tavola1!L733</f>
        <v>36</v>
      </c>
    </row>
    <row r="735" spans="1:11">
      <c r="A735" s="4">
        <v>44623</v>
      </c>
      <c r="B735" s="3">
        <f>Tavola1!B735-Tavola1!B734</f>
        <v>33854</v>
      </c>
      <c r="C735" s="3">
        <f>Tavola1!C735-Tavola1!C734</f>
        <v>33540</v>
      </c>
      <c r="D735" s="3">
        <f>Tavola1!D735-Tavola1!D734</f>
        <v>5523</v>
      </c>
      <c r="E735" s="3">
        <f>Tavola1!E735-Tavola1!E734</f>
        <v>-9874</v>
      </c>
      <c r="F735" s="3">
        <f>Tavola1!F735-Tavola1!F734</f>
        <v>-37</v>
      </c>
      <c r="G735" s="3">
        <f>Tavola1!G735-Tavola1!G734</f>
        <v>-39</v>
      </c>
      <c r="H735" s="3">
        <f>Tavola1!H735-Tavola1!H734</f>
        <v>2</v>
      </c>
      <c r="I735" s="3">
        <f>Tavola1!J735-Tavola1!J734</f>
        <v>-9837</v>
      </c>
      <c r="J735" s="3">
        <f>Tavola1!K735-Tavola1!K734</f>
        <v>15379</v>
      </c>
      <c r="K735" s="3">
        <f>Tavola1!L735-Tavola1!L734</f>
        <v>18</v>
      </c>
    </row>
    <row r="736" spans="1:11">
      <c r="A736" s="4">
        <v>44624</v>
      </c>
      <c r="B736" s="3">
        <f>Tavola1!B736-Tavola1!B735</f>
        <v>16893</v>
      </c>
      <c r="C736" s="3">
        <f>Tavola1!C736-Tavola1!C735</f>
        <v>16727</v>
      </c>
      <c r="D736" s="3">
        <f>Tavola1!D736-Tavola1!D735</f>
        <v>2702</v>
      </c>
      <c r="E736" s="3">
        <f>Tavola1!E736-Tavola1!E735</f>
        <v>-1501</v>
      </c>
      <c r="F736" s="3">
        <f>Tavola1!F736-Tavola1!F735</f>
        <v>0</v>
      </c>
      <c r="G736" s="3">
        <f>Tavola1!G736-Tavola1!G735</f>
        <v>0</v>
      </c>
      <c r="H736" s="3">
        <f>Tavola1!H736-Tavola1!H735</f>
        <v>0</v>
      </c>
      <c r="I736" s="3">
        <f>Tavola1!J736-Tavola1!J735</f>
        <v>-1501</v>
      </c>
      <c r="J736" s="3">
        <f>Tavola1!K736-Tavola1!K735</f>
        <v>4175</v>
      </c>
      <c r="K736" s="3">
        <f>Tavola1!L736-Tavola1!L735</f>
        <v>28</v>
      </c>
    </row>
    <row r="737" spans="1:11">
      <c r="A737" s="4">
        <v>44625</v>
      </c>
      <c r="B737" s="3">
        <f>Tavola1!B737-Tavola1!B736</f>
        <v>27792</v>
      </c>
      <c r="C737" s="3">
        <f>Tavola1!C737-Tavola1!C736</f>
        <v>27426</v>
      </c>
      <c r="D737" s="3">
        <f>Tavola1!D737-Tavola1!D736</f>
        <v>4972</v>
      </c>
      <c r="E737" s="3">
        <f>Tavola1!E737-Tavola1!E736</f>
        <v>536</v>
      </c>
      <c r="F737" s="3">
        <f>Tavola1!F737-Tavola1!F736</f>
        <v>-58</v>
      </c>
      <c r="G737" s="3">
        <f>Tavola1!G737-Tavola1!G736</f>
        <v>-56</v>
      </c>
      <c r="H737" s="3">
        <f>Tavola1!H737-Tavola1!H736</f>
        <v>-2</v>
      </c>
      <c r="I737" s="3">
        <f>Tavola1!J737-Tavola1!J736</f>
        <v>594</v>
      </c>
      <c r="J737" s="3">
        <f>Tavola1!K737-Tavola1!K736</f>
        <v>4414</v>
      </c>
      <c r="K737" s="3">
        <f>Tavola1!L737-Tavola1!L736</f>
        <v>22</v>
      </c>
    </row>
    <row r="738" spans="1:11">
      <c r="A738" s="4">
        <v>44626</v>
      </c>
      <c r="B738" s="3">
        <f>Tavola1!B738-Tavola1!B737</f>
        <v>27546</v>
      </c>
      <c r="C738" s="3">
        <f>Tavola1!C738-Tavola1!C737</f>
        <v>27546</v>
      </c>
      <c r="D738" s="3">
        <f>Tavola1!D738-Tavola1!D737</f>
        <v>4852</v>
      </c>
      <c r="E738" s="3">
        <f>Tavola1!E738-Tavola1!E737</f>
        <v>328</v>
      </c>
      <c r="F738" s="3">
        <f>Tavola1!F738-Tavola1!F737</f>
        <v>-27</v>
      </c>
      <c r="G738" s="3">
        <f>Tavola1!G738-Tavola1!G737</f>
        <v>-25</v>
      </c>
      <c r="H738" s="3">
        <f>Tavola1!H738-Tavola1!H737</f>
        <v>-2</v>
      </c>
      <c r="I738" s="3">
        <f>Tavola1!J738-Tavola1!J737</f>
        <v>355</v>
      </c>
      <c r="J738" s="3">
        <f>Tavola1!K738-Tavola1!K737</f>
        <v>4509</v>
      </c>
      <c r="K738" s="3">
        <f>Tavola1!L738-Tavola1!L737</f>
        <v>15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738"/>
  <sheetViews>
    <sheetView showGridLines="0" workbookViewId="0">
      <pane ySplit="15" topLeftCell="A711" activePane="bottomLeft" state="frozen"/>
      <selection pane="bottomLeft" activeCell="A486" sqref="A486:K738"/>
    </sheetView>
  </sheetViews>
  <sheetFormatPr defaultRowHeight="14.6" outlineLevelRow="1"/>
  <cols>
    <col min="2" max="11" width="10.69140625" customWidth="1"/>
  </cols>
  <sheetData>
    <row r="1" spans="1:11" ht="25.5" customHeight="1">
      <c r="A1" s="42" t="s">
        <v>21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1" ht="25.75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1.6770082173402648E-4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3.4895832138064752E-3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  <row r="690" spans="1:11">
      <c r="A690" s="4">
        <v>44578</v>
      </c>
      <c r="B690" s="13">
        <f>(Tavola1!B690-Tavola1!B689)/Tavola1!B689</f>
        <v>2.6755685896596125E-3</v>
      </c>
      <c r="C690" s="13">
        <f>(Tavola1!C690-Tavola1!C689)/Tavola1!C689</f>
        <v>6.6615254794267194E-3</v>
      </c>
      <c r="D690" s="13">
        <f>(Tavola1!D690-Tavola1!D689)/Tavola1!D689</f>
        <v>7.7245121713207633E-3</v>
      </c>
      <c r="E690" s="13">
        <f>(Tavola1!E690-Tavola1!E689)/Tavola1!E689</f>
        <v>1.7646483081830169E-2</v>
      </c>
      <c r="F690" s="13">
        <f>(Tavola1!F690-Tavola1!F689)/Tavola1!F689</f>
        <v>3.0343007915567283E-2</v>
      </c>
      <c r="G690" s="13">
        <f>(Tavola1!G690-Tavola1!G689)/Tavola1!G689</f>
        <v>3.2640949554896145E-2</v>
      </c>
      <c r="H690" s="13">
        <f>(Tavola1!H690-Tavola1!H689)/Tavola1!H689</f>
        <v>1.1904761904761904E-2</v>
      </c>
      <c r="I690" s="13">
        <f>(Tavola1!J690-Tavola1!J689)/Tavola1!J689</f>
        <v>1.7534688946582798E-2</v>
      </c>
      <c r="J690" s="13">
        <f>(Tavola1!K690-Tavola1!K689)/Tavola1!K689</f>
        <v>2.7828443073386155E-3</v>
      </c>
      <c r="K690" s="13">
        <f>(Tavola1!L690-Tavola1!L689)/Tavola1!L689</f>
        <v>2.9058749210360076E-3</v>
      </c>
    </row>
    <row r="691" spans="1:11">
      <c r="A691" s="4">
        <v>44579</v>
      </c>
      <c r="B691" s="13">
        <f>(Tavola1!B691-Tavola1!B690)/Tavola1!B690</f>
        <v>4.6411903743507326E-3</v>
      </c>
      <c r="C691" s="13">
        <f>(Tavola1!C691-Tavola1!C690)/Tavola1!C690</f>
        <v>1.1517096155244714E-2</v>
      </c>
      <c r="D691" s="13">
        <f>(Tavola1!D691-Tavola1!D690)/Tavola1!D690</f>
        <v>1.6340744200706719E-2</v>
      </c>
      <c r="E691" s="13">
        <f>(Tavola1!E691-Tavola1!E690)/Tavola1!E690</f>
        <v>4.1775575093067202E-2</v>
      </c>
      <c r="F691" s="13">
        <f>(Tavola1!F691-Tavola1!F690)/Tavola1!F690</f>
        <v>-1.9206145966709346E-3</v>
      </c>
      <c r="G691" s="13">
        <f>(Tavola1!G691-Tavola1!G690)/Tavola1!G690</f>
        <v>-2.1551724137931034E-3</v>
      </c>
      <c r="H691" s="13">
        <f>(Tavola1!H691-Tavola1!H690)/Tavola1!H690</f>
        <v>0</v>
      </c>
      <c r="I691" s="13">
        <f>(Tavola1!J691-Tavola1!J690)/Tavola1!J690</f>
        <v>4.2165167359240148E-2</v>
      </c>
      <c r="J691" s="13">
        <f>(Tavola1!K691-Tavola1!K690)/Tavola1!K690</f>
        <v>3.3628975895334929E-3</v>
      </c>
      <c r="K691" s="13">
        <f>(Tavola1!L691-Tavola1!L690)/Tavola1!L690</f>
        <v>9.0702947845804991E-3</v>
      </c>
    </row>
    <row r="692" spans="1:11">
      <c r="A692" s="4">
        <v>44580</v>
      </c>
      <c r="B692" s="13">
        <f>(Tavola1!B692-Tavola1!B691)/Tavola1!B691</f>
        <v>5.0329494434023375E-3</v>
      </c>
      <c r="C692" s="13">
        <f>(Tavola1!C692-Tavola1!C691)/Tavola1!C691</f>
        <v>1.2403604478271529E-2</v>
      </c>
      <c r="D692" s="13">
        <f>(Tavola1!D692-Tavola1!D691)/Tavola1!D691</f>
        <v>1.5194342988986764E-2</v>
      </c>
      <c r="E692" s="13">
        <f>(Tavola1!E692-Tavola1!E691)/Tavola1!E691</f>
        <v>3.6190248617884412E-2</v>
      </c>
      <c r="F692" s="13">
        <f>(Tavola1!F692-Tavola1!F691)/Tavola1!F691</f>
        <v>-1.9243104554201411E-3</v>
      </c>
      <c r="G692" s="13">
        <f>(Tavola1!G692-Tavola1!G691)/Tavola1!G691</f>
        <v>-2.1598272138228943E-3</v>
      </c>
      <c r="H692" s="13">
        <f>(Tavola1!H692-Tavola1!H691)/Tavola1!H691</f>
        <v>0</v>
      </c>
      <c r="I692" s="13">
        <f>(Tavola1!J692-Tavola1!J691)/Tavola1!J691</f>
        <v>3.6515700053127688E-2</v>
      </c>
      <c r="J692" s="13">
        <f>(Tavola1!K692-Tavola1!K691)/Tavola1!K691</f>
        <v>4.1560167523031506E-3</v>
      </c>
      <c r="K692" s="13">
        <f>(Tavola1!L692-Tavola1!L691)/Tavola1!L691</f>
        <v>5.3682896379525589E-3</v>
      </c>
    </row>
    <row r="693" spans="1:11">
      <c r="A693" s="4">
        <v>44581</v>
      </c>
      <c r="B693" s="13">
        <f>(Tavola1!B693-Tavola1!B692)/Tavola1!B692</f>
        <v>4.6757404718048533E-3</v>
      </c>
      <c r="C693" s="13">
        <f>(Tavola1!C693-Tavola1!C692)/Tavola1!C692</f>
        <v>1.1454442400872913E-2</v>
      </c>
      <c r="D693" s="13">
        <f>(Tavola1!D693-Tavola1!D692)/Tavola1!D692</f>
        <v>1.471665335536752E-2</v>
      </c>
      <c r="E693" s="13">
        <f>(Tavola1!E693-Tavola1!E692)/Tavola1!E692</f>
        <v>3.2573033825641244E-2</v>
      </c>
      <c r="F693" s="13">
        <f>(Tavola1!F693-Tavola1!F692)/Tavola1!F692</f>
        <v>1.0925449871465296E-2</v>
      </c>
      <c r="G693" s="13">
        <f>(Tavola1!G693-Tavola1!G692)/Tavola1!G692</f>
        <v>1.2265512265512266E-2</v>
      </c>
      <c r="H693" s="13">
        <f>(Tavola1!H693-Tavola1!H692)/Tavola1!H692</f>
        <v>0</v>
      </c>
      <c r="I693" s="13">
        <f>(Tavola1!J693-Tavola1!J692)/Tavola1!J692</f>
        <v>3.2751022478678546E-2</v>
      </c>
      <c r="J693" s="13">
        <f>(Tavola1!K693-Tavola1!K692)/Tavola1!K692</f>
        <v>5.0733870663458554E-3</v>
      </c>
      <c r="K693" s="13">
        <f>(Tavola1!L693-Tavola1!L692)/Tavola1!L692</f>
        <v>4.2220290574941019E-3</v>
      </c>
    </row>
    <row r="694" spans="1:11">
      <c r="A694" s="4">
        <v>44582</v>
      </c>
      <c r="B694" s="13">
        <f>(Tavola1!B694-Tavola1!B693)/Tavola1!B693</f>
        <v>5.0360875496373242E-3</v>
      </c>
      <c r="C694" s="13">
        <f>(Tavola1!C694-Tavola1!C693)/Tavola1!C693</f>
        <v>1.2258332728436528E-2</v>
      </c>
      <c r="D694" s="13">
        <f>(Tavola1!D694-Tavola1!D693)/Tavola1!D693</f>
        <v>1.3453150645181766E-2</v>
      </c>
      <c r="E694" s="13">
        <f>(Tavola1!E694-Tavola1!E693)/Tavola1!E693</f>
        <v>2.7520467776892349E-2</v>
      </c>
      <c r="F694" s="13">
        <f>(Tavola1!F694-Tavola1!F693)/Tavola1!F693</f>
        <v>8.9001907183725373E-3</v>
      </c>
      <c r="G694" s="13">
        <f>(Tavola1!G694-Tavola1!G693)/Tavola1!G693</f>
        <v>9.9786172487526734E-3</v>
      </c>
      <c r="H694" s="13">
        <f>(Tavola1!H694-Tavola1!H693)/Tavola1!H693</f>
        <v>0</v>
      </c>
      <c r="I694" s="13">
        <f>(Tavola1!J694-Tavola1!J693)/Tavola1!J693</f>
        <v>2.7670330120136713E-2</v>
      </c>
      <c r="J694" s="13">
        <f>(Tavola1!K694-Tavola1!K693)/Tavola1!K693</f>
        <v>5.6888570595250813E-3</v>
      </c>
      <c r="K694" s="13">
        <f>(Tavola1!L694-Tavola1!L693)/Tavola1!L693</f>
        <v>3.2150364782985038E-3</v>
      </c>
    </row>
    <row r="695" spans="1:11">
      <c r="A695" s="4">
        <v>44583</v>
      </c>
      <c r="B695" s="13">
        <f>(Tavola1!B695-Tavola1!B694)/Tavola1!B694</f>
        <v>4.6120014388915673E-3</v>
      </c>
      <c r="C695" s="13">
        <f>(Tavola1!C695-Tavola1!C694)/Tavola1!C694</f>
        <v>1.1166722208228182E-2</v>
      </c>
      <c r="D695" s="13">
        <f>(Tavola1!D695-Tavola1!D694)/Tavola1!D694</f>
        <v>1.3435621576448651E-2</v>
      </c>
      <c r="E695" s="13">
        <f>(Tavola1!E695-Tavola1!E694)/Tavola1!E694</f>
        <v>2.6556147777849131E-2</v>
      </c>
      <c r="F695" s="13">
        <f>(Tavola1!F695-Tavola1!F694)/Tavola1!F694</f>
        <v>-8.8216761184625077E-3</v>
      </c>
      <c r="G695" s="13">
        <f>(Tavola1!G695-Tavola1!G694)/Tavola1!G694</f>
        <v>-2.8228652081863093E-3</v>
      </c>
      <c r="H695" s="13">
        <f>(Tavola1!H695-Tavola1!H694)/Tavola1!H694</f>
        <v>-5.8823529411764705E-2</v>
      </c>
      <c r="I695" s="13">
        <f>(Tavola1!J695-Tavola1!J694)/Tavola1!J694</f>
        <v>2.6835680003186427E-2</v>
      </c>
      <c r="J695" s="13">
        <f>(Tavola1!K695-Tavola1!K694)/Tavola1!K694</f>
        <v>5.9955033724706473E-3</v>
      </c>
      <c r="K695" s="13">
        <f>(Tavola1!L695-Tavola1!L694)/Tavola1!L694</f>
        <v>5.4233945519536544E-3</v>
      </c>
    </row>
    <row r="696" spans="1:11">
      <c r="A696" s="4">
        <v>44584</v>
      </c>
      <c r="B696" s="13">
        <f>(Tavola1!B696-Tavola1!B695)/Tavola1!B695</f>
        <v>3.7061564095216869E-3</v>
      </c>
      <c r="C696" s="13">
        <f>(Tavola1!C696-Tavola1!C695)/Tavola1!C695</f>
        <v>8.8844419115011383E-3</v>
      </c>
      <c r="D696" s="13">
        <f>(Tavola1!D696-Tavola1!D695)/Tavola1!D695</f>
        <v>9.5246335558808529E-3</v>
      </c>
      <c r="E696" s="13">
        <f>(Tavola1!E696-Tavola1!E695)/Tavola1!E695</f>
        <v>2.0994634651011718E-2</v>
      </c>
      <c r="F696" s="13">
        <f>(Tavola1!F696-Tavola1!F695)/Tavola1!F695</f>
        <v>1.0807374443738081E-2</v>
      </c>
      <c r="G696" s="13">
        <f>(Tavola1!G696-Tavola1!G695)/Tavola1!G695</f>
        <v>9.200283085633405E-3</v>
      </c>
      <c r="H696" s="13">
        <f>(Tavola1!H696-Tavola1!H695)/Tavola1!H695</f>
        <v>2.5000000000000001E-2</v>
      </c>
      <c r="I696" s="13">
        <f>(Tavola1!J696-Tavola1!J695)/Tavola1!J695</f>
        <v>2.1072332502594038E-2</v>
      </c>
      <c r="J696" s="13">
        <f>(Tavola1!K696-Tavola1!K695)/Tavola1!K695</f>
        <v>2.8742767925696946E-3</v>
      </c>
      <c r="K696" s="13">
        <f>(Tavola1!L696-Tavola1!L695)/Tavola1!L695</f>
        <v>2.942258183155572E-3</v>
      </c>
    </row>
    <row r="697" spans="1:11">
      <c r="A697" s="4">
        <v>44585</v>
      </c>
      <c r="B697" s="13">
        <f>(Tavola1!B697-Tavola1!B696)/Tavola1!B696</f>
        <v>2.7592559736474981E-3</v>
      </c>
      <c r="C697" s="13">
        <f>(Tavola1!C697-Tavola1!C696)/Tavola1!C696</f>
        <v>6.5780695570468286E-3</v>
      </c>
      <c r="D697" s="13">
        <f>(Tavola1!D697-Tavola1!D696)/Tavola1!D696</f>
        <v>6.3475682813989489E-3</v>
      </c>
      <c r="E697" s="13">
        <f>(Tavola1!E697-Tavola1!E696)/Tavola1!E696</f>
        <v>1.2277427442995975E-2</v>
      </c>
      <c r="F697" s="13">
        <f>(Tavola1!F697-Tavola1!F696)/Tavola1!F696</f>
        <v>2.20125786163522E-2</v>
      </c>
      <c r="G697" s="13">
        <f>(Tavola1!G697-Tavola1!G696)/Tavola1!G696</f>
        <v>2.4544179523141654E-2</v>
      </c>
      <c r="H697" s="13">
        <f>(Tavola1!H697-Tavola1!H696)/Tavola1!H696</f>
        <v>0</v>
      </c>
      <c r="I697" s="13">
        <f>(Tavola1!J697-Tavola1!J696)/Tavola1!J696</f>
        <v>1.2203924250194693E-2</v>
      </c>
      <c r="J697" s="13">
        <f>(Tavola1!K697-Tavola1!K696)/Tavola1!K696</f>
        <v>2.8205011441387083E-3</v>
      </c>
      <c r="K697" s="13">
        <f>(Tavola1!L697-Tavola1!L696)/Tavola1!L696</f>
        <v>4.0337367070040339E-3</v>
      </c>
    </row>
    <row r="698" spans="1:11">
      <c r="A698" s="4">
        <v>44586</v>
      </c>
      <c r="B698" s="13">
        <f>(Tavola1!B698-Tavola1!B697)/Tavola1!B697</f>
        <v>4.4238978847747261E-3</v>
      </c>
      <c r="C698" s="13">
        <f>(Tavola1!C698-Tavola1!C697)/Tavola1!C697</f>
        <v>1.0538913762066157E-2</v>
      </c>
      <c r="D698" s="13">
        <f>(Tavola1!D698-Tavola1!D697)/Tavola1!D697</f>
        <v>1.3063488973553214E-2</v>
      </c>
      <c r="E698" s="13">
        <f>(Tavola1!E698-Tavola1!E697)/Tavola1!E697</f>
        <v>2.5653799416154911E-2</v>
      </c>
      <c r="F698" s="13">
        <f>(Tavola1!F698-Tavola1!F697)/Tavola1!F697</f>
        <v>-1.8461538461538461E-3</v>
      </c>
      <c r="G698" s="13">
        <f>(Tavola1!G698-Tavola1!G697)/Tavola1!G697</f>
        <v>2.0533880903490761E-3</v>
      </c>
      <c r="H698" s="13">
        <f>(Tavola1!H698-Tavola1!H697)/Tavola1!H697</f>
        <v>-3.6585365853658534E-2</v>
      </c>
      <c r="I698" s="13">
        <f>(Tavola1!J698-Tavola1!J697)/Tavola1!J697</f>
        <v>2.5863444018052337E-2</v>
      </c>
      <c r="J698" s="13">
        <f>(Tavola1!K698-Tavola1!K697)/Tavola1!K697</f>
        <v>5.4917453533022843E-3</v>
      </c>
      <c r="K698" s="13">
        <f>(Tavola1!L698-Tavola1!L697)/Tavola1!L697</f>
        <v>8.6437789140491848E-3</v>
      </c>
    </row>
    <row r="699" spans="1:11">
      <c r="A699" s="4">
        <v>44587</v>
      </c>
      <c r="B699" s="13">
        <f>(Tavola1!B699-Tavola1!B698)/Tavola1!B698</f>
        <v>5.2833012428623151E-3</v>
      </c>
      <c r="C699" s="13">
        <f>(Tavola1!C699-Tavola1!C698)/Tavola1!C698</f>
        <v>1.2496610737234699E-2</v>
      </c>
      <c r="D699" s="13">
        <f>(Tavola1!D699-Tavola1!D698)/Tavola1!D698</f>
        <v>1.3583021651854647E-2</v>
      </c>
      <c r="E699" s="13">
        <f>(Tavola1!E699-Tavola1!E698)/Tavola1!E698</f>
        <v>2.6378504991080062E-2</v>
      </c>
      <c r="F699" s="13">
        <f>(Tavola1!F699-Tavola1!F698)/Tavola1!F698</f>
        <v>-4.3156596794081377E-3</v>
      </c>
      <c r="G699" s="13">
        <f>(Tavola1!G699-Tavola1!G698)/Tavola1!G698</f>
        <v>-2.7322404371584699E-3</v>
      </c>
      <c r="H699" s="13">
        <f>(Tavola1!H699-Tavola1!H698)/Tavola1!H698</f>
        <v>-1.8987341772151899E-2</v>
      </c>
      <c r="I699" s="13">
        <f>(Tavola1!J699-Tavola1!J698)/Tavola1!J698</f>
        <v>2.6606180060456119E-2</v>
      </c>
      <c r="J699" s="13">
        <f>(Tavola1!K699-Tavola1!K698)/Tavola1!K698</f>
        <v>5.8004640371229696E-3</v>
      </c>
      <c r="K699" s="13">
        <f>(Tavola1!L699-Tavola1!L698)/Tavola1!L698</f>
        <v>6.1557030778515388E-3</v>
      </c>
    </row>
    <row r="700" spans="1:11">
      <c r="A700" s="4">
        <v>44588</v>
      </c>
      <c r="B700" s="13">
        <f>(Tavola1!B700-Tavola1!B699)/Tavola1!B699</f>
        <v>4.9557226399331664E-3</v>
      </c>
      <c r="C700" s="13">
        <f>(Tavola1!C700-Tavola1!C699)/Tavola1!C699</f>
        <v>1.1641242735236618E-2</v>
      </c>
      <c r="D700" s="13">
        <f>(Tavola1!D700-Tavola1!D699)/Tavola1!D699</f>
        <v>1.3091234086635059E-2</v>
      </c>
      <c r="E700" s="13">
        <f>(Tavola1!E700-Tavola1!E699)/Tavola1!E699</f>
        <v>1.5369033718996568E-2</v>
      </c>
      <c r="F700" s="13">
        <f>(Tavola1!F700-Tavola1!F699)/Tavola1!F699</f>
        <v>-9.2879256965944269E-3</v>
      </c>
      <c r="G700" s="13">
        <f>(Tavola1!G700-Tavola1!G699)/Tavola1!G699</f>
        <v>-6.8493150684931503E-3</v>
      </c>
      <c r="H700" s="13">
        <f>(Tavola1!H700-Tavola1!H699)/Tavola1!H699</f>
        <v>-3.2258064516129031E-2</v>
      </c>
      <c r="I700" s="13">
        <f>(Tavola1!J700-Tavola1!J699)/Tavola1!J699</f>
        <v>1.5546418755484679E-2</v>
      </c>
      <c r="J700" s="13">
        <f>(Tavola1!K700-Tavola1!K699)/Tavola1!K699</f>
        <v>1.1837109253319189E-2</v>
      </c>
      <c r="K700" s="13">
        <f>(Tavola1!L700-Tavola1!L699)/Tavola1!L699</f>
        <v>4.9184261036468334E-3</v>
      </c>
    </row>
    <row r="701" spans="1:11">
      <c r="A701" s="4">
        <v>44589</v>
      </c>
      <c r="B701" s="13">
        <f>(Tavola1!B701-Tavola1!B700)/Tavola1!B700</f>
        <v>4.7447611336301635E-3</v>
      </c>
      <c r="C701" s="13">
        <f>(Tavola1!C701-Tavola1!C700)/Tavola1!C700</f>
        <v>1.1071329212087788E-2</v>
      </c>
      <c r="D701" s="13">
        <f>(Tavola1!D701-Tavola1!D700)/Tavola1!D700</f>
        <v>1.2795086472930322E-2</v>
      </c>
      <c r="E701" s="13">
        <f>(Tavola1!E701-Tavola1!E700)/Tavola1!E700</f>
        <v>9.3083426620030572E-3</v>
      </c>
      <c r="F701" s="13">
        <f>(Tavola1!F701-Tavola1!F700)/Tavola1!F700</f>
        <v>6.2500000000000001E-4</v>
      </c>
      <c r="G701" s="13">
        <f>(Tavola1!G701-Tavola1!G700)/Tavola1!G700</f>
        <v>4.1379310344827587E-3</v>
      </c>
      <c r="H701" s="13">
        <f>(Tavola1!H701-Tavola1!H700)/Tavola1!H700</f>
        <v>-3.3333333333333333E-2</v>
      </c>
      <c r="I701" s="13">
        <f>(Tavola1!J701-Tavola1!J700)/Tavola1!J700</f>
        <v>9.3692840130011976E-3</v>
      </c>
      <c r="J701" s="13">
        <f>(Tavola1!K701-Tavola1!K700)/Tavola1!K700</f>
        <v>1.5182149741370943E-2</v>
      </c>
      <c r="K701" s="13">
        <f>(Tavola1!L701-Tavola1!L700)/Tavola1!L700</f>
        <v>5.6106004536230153E-3</v>
      </c>
    </row>
    <row r="702" spans="1:11">
      <c r="A702" s="4">
        <v>44590</v>
      </c>
      <c r="B702" s="13">
        <f>(Tavola1!B702-Tavola1!B701)/Tavola1!B701</f>
        <v>4.7767546922847246E-3</v>
      </c>
      <c r="C702" s="13">
        <f>(Tavola1!C702-Tavola1!C701)/Tavola1!C701</f>
        <v>1.1096654843370033E-2</v>
      </c>
      <c r="D702" s="13">
        <f>(Tavola1!D702-Tavola1!D701)/Tavola1!D701</f>
        <v>1.266478490322006E-2</v>
      </c>
      <c r="E702" s="13">
        <f>(Tavola1!E702-Tavola1!E701)/Tavola1!E701</f>
        <v>2.4560237532151426E-2</v>
      </c>
      <c r="F702" s="13">
        <f>(Tavola1!F702-Tavola1!F701)/Tavola1!F701</f>
        <v>1.1867582760774516E-2</v>
      </c>
      <c r="G702" s="13">
        <f>(Tavola1!G702-Tavola1!G701)/Tavola1!G701</f>
        <v>1.3736263736263736E-2</v>
      </c>
      <c r="H702" s="13">
        <f>(Tavola1!H702-Tavola1!H701)/Tavola1!H701</f>
        <v>-6.8965517241379309E-3</v>
      </c>
      <c r="I702" s="13">
        <f>(Tavola1!J702-Tavola1!J701)/Tavola1!J701</f>
        <v>2.4648545292571107E-2</v>
      </c>
      <c r="J702" s="13">
        <f>(Tavola1!K702-Tavola1!K701)/Tavola1!K701</f>
        <v>5.2973944687442799E-3</v>
      </c>
      <c r="K702" s="13">
        <f>(Tavola1!L702-Tavola1!L701)/Tavola1!L701</f>
        <v>5.5792972459639129E-3</v>
      </c>
    </row>
    <row r="703" spans="1:11">
      <c r="A703" s="4">
        <v>44591</v>
      </c>
      <c r="B703" s="13">
        <f>(Tavola1!B703-Tavola1!B702)/Tavola1!B702</f>
        <v>4.2937410913750102E-3</v>
      </c>
      <c r="C703" s="13">
        <f>(Tavola1!C703-Tavola1!C702)/Tavola1!C702</f>
        <v>9.8951901307759542E-3</v>
      </c>
      <c r="D703" s="13">
        <f>(Tavola1!D703-Tavola1!D702)/Tavola1!D702</f>
        <v>1.0139350912118024E-2</v>
      </c>
      <c r="E703" s="13">
        <f>(Tavola1!E703-Tavola1!E702)/Tavola1!E702</f>
        <v>2.121672907707018E-2</v>
      </c>
      <c r="F703" s="13">
        <f>(Tavola1!F703-Tavola1!F702)/Tavola1!F702</f>
        <v>-6.1728395061728392E-3</v>
      </c>
      <c r="G703" s="13">
        <f>(Tavola1!G703-Tavola1!G702)/Tavola1!G702</f>
        <v>-4.0650406504065045E-3</v>
      </c>
      <c r="H703" s="13">
        <f>(Tavola1!H703-Tavola1!H702)/Tavola1!H702</f>
        <v>-2.7777777777777776E-2</v>
      </c>
      <c r="I703" s="13">
        <f>(Tavola1!J703-Tavola1!J702)/Tavola1!J702</f>
        <v>2.1404912060461349E-2</v>
      </c>
      <c r="J703" s="13">
        <f>(Tavola1!K703-Tavola1!K702)/Tavola1!K702</f>
        <v>3.1524480389599095E-3</v>
      </c>
      <c r="K703" s="13">
        <f>(Tavola1!L703-Tavola1!L702)/Tavola1!L702</f>
        <v>3.1873450596151577E-3</v>
      </c>
    </row>
    <row r="704" spans="1:11">
      <c r="A704" s="4">
        <v>44592</v>
      </c>
      <c r="B704" s="13">
        <f>(Tavola1!B704-Tavola1!B703)/Tavola1!B703</f>
        <v>2.2451529509166681E-3</v>
      </c>
      <c r="C704" s="13">
        <f>(Tavola1!C704-Tavola1!C703)/Tavola1!C703</f>
        <v>5.1603925377244992E-3</v>
      </c>
      <c r="D704" s="13">
        <f>(Tavola1!D704-Tavola1!D703)/Tavola1!D703</f>
        <v>5.8041833986485396E-3</v>
      </c>
      <c r="E704" s="13">
        <f>(Tavola1!E704-Tavola1!E703)/Tavola1!E703</f>
        <v>1.0377654221180973E-2</v>
      </c>
      <c r="F704" s="13">
        <f>(Tavola1!F704-Tavola1!F703)/Tavola1!F703</f>
        <v>1.6770186335403725E-2</v>
      </c>
      <c r="G704" s="13">
        <f>(Tavola1!G704-Tavola1!G703)/Tavola1!G703</f>
        <v>1.7687074829931974E-2</v>
      </c>
      <c r="H704" s="13">
        <f>(Tavola1!H704-Tavola1!H703)/Tavola1!H703</f>
        <v>7.1428571428571426E-3</v>
      </c>
      <c r="I704" s="13">
        <f>(Tavola1!J704-Tavola1!J703)/Tavola1!J703</f>
        <v>1.0334919488112144E-2</v>
      </c>
      <c r="J704" s="13">
        <f>(Tavola1!K704-Tavola1!K703)/Tavola1!K703</f>
        <v>2.8553780802323312E-3</v>
      </c>
      <c r="K704" s="13">
        <f>(Tavola1!L704-Tavola1!L703)/Tavola1!L703</f>
        <v>3.4125676629795246E-3</v>
      </c>
    </row>
    <row r="705" spans="1:11">
      <c r="A705" s="4">
        <v>44593</v>
      </c>
      <c r="B705" s="13">
        <f>(Tavola1!B705-Tavola1!B704)/Tavola1!B704</f>
        <v>3.8373338582717424E-3</v>
      </c>
      <c r="C705" s="13">
        <f>(Tavola1!C705-Tavola1!C704)/Tavola1!C704</f>
        <v>8.7805380854450547E-3</v>
      </c>
      <c r="D705" s="13">
        <f>(Tavola1!D705-Tavola1!D704)/Tavola1!D704</f>
        <v>1.1866871689950919E-2</v>
      </c>
      <c r="E705" s="13">
        <f>(Tavola1!E705-Tavola1!E704)/Tavola1!E704</f>
        <v>2.3256858262573482E-2</v>
      </c>
      <c r="F705" s="13">
        <f>(Tavola1!F705-Tavola1!F704)/Tavola1!F704</f>
        <v>-1.0384850335980453E-2</v>
      </c>
      <c r="G705" s="13">
        <f>(Tavola1!G705-Tavola1!G704)/Tavola1!G704</f>
        <v>-1.06951871657754E-2</v>
      </c>
      <c r="H705" s="13">
        <f>(Tavola1!H705-Tavola1!H704)/Tavola1!H704</f>
        <v>-7.0921985815602835E-3</v>
      </c>
      <c r="I705" s="13">
        <f>(Tavola1!J705-Tavola1!J704)/Tavola1!J704</f>
        <v>2.348318901213613E-2</v>
      </c>
      <c r="J705" s="13">
        <f>(Tavola1!K705-Tavola1!K704)/Tavola1!K704</f>
        <v>4.478877957329098E-3</v>
      </c>
      <c r="K705" s="13">
        <f>(Tavola1!L705-Tavola1!L704)/Tavola1!L704</f>
        <v>5.3946288260818577E-3</v>
      </c>
    </row>
    <row r="706" spans="1:11">
      <c r="A706" s="4">
        <v>44594</v>
      </c>
      <c r="B706" s="13">
        <f>(Tavola1!B706-Tavola1!B705)/Tavola1!B705</f>
        <v>5.6662031589831355E-3</v>
      </c>
      <c r="C706" s="13">
        <f>(Tavola1!C706-Tavola1!C705)/Tavola1!C705</f>
        <v>1.288919031915153E-2</v>
      </c>
      <c r="D706" s="13">
        <f>(Tavola1!D706-Tavola1!D705)/Tavola1!D705</f>
        <v>1.4237723231971096E-2</v>
      </c>
      <c r="E706" s="13">
        <f>(Tavola1!E706-Tavola1!E705)/Tavola1!E705</f>
        <v>1.5958062212505536E-2</v>
      </c>
      <c r="F706" s="13">
        <f>(Tavola1!F706-Tavola1!F705)/Tavola1!F705</f>
        <v>-4.9382716049382715E-3</v>
      </c>
      <c r="G706" s="13">
        <f>(Tavola1!G706-Tavola1!G705)/Tavola1!G705</f>
        <v>-1.0810810810810811E-2</v>
      </c>
      <c r="H706" s="13">
        <f>(Tavola1!H706-Tavola1!H705)/Tavola1!H705</f>
        <v>5.7142857142857141E-2</v>
      </c>
      <c r="I706" s="13">
        <f>(Tavola1!J706-Tavola1!J705)/Tavola1!J705</f>
        <v>1.6093994065138915E-2</v>
      </c>
      <c r="J706" s="13">
        <f>(Tavola1!K706-Tavola1!K705)/Tavola1!K705</f>
        <v>1.3274526678141135E-2</v>
      </c>
      <c r="K706" s="13">
        <f>(Tavola1!L706-Tavola1!L705)/Tavola1!L705</f>
        <v>5.7156188032194098E-3</v>
      </c>
    </row>
    <row r="707" spans="1:11">
      <c r="A707" s="4">
        <v>44595</v>
      </c>
      <c r="B707" s="13">
        <f>(Tavola1!B707-Tavola1!B706)/Tavola1!B706</f>
        <v>3.9792051759752157E-3</v>
      </c>
      <c r="C707" s="13">
        <f>(Tavola1!C707-Tavola1!C706)/Tavola1!C706</f>
        <v>9.0028766355326143E-3</v>
      </c>
      <c r="D707" s="13">
        <f>(Tavola1!D707-Tavola1!D706)/Tavola1!D706</f>
        <v>1.0536594511409175E-2</v>
      </c>
      <c r="E707" s="13">
        <f>(Tavola1!E707-Tavola1!E706)/Tavola1!E706</f>
        <v>1.3818587354755612E-2</v>
      </c>
      <c r="F707" s="13">
        <f>(Tavola1!F707-Tavola1!F706)/Tavola1!F706</f>
        <v>-3.1017369727047149E-3</v>
      </c>
      <c r="G707" s="13">
        <f>(Tavola1!G707-Tavola1!G706)/Tavola1!G706</f>
        <v>2.0491803278688526E-3</v>
      </c>
      <c r="H707" s="13">
        <f>(Tavola1!H707-Tavola1!H706)/Tavola1!H706</f>
        <v>-5.4054054054054057E-2</v>
      </c>
      <c r="I707" s="13">
        <f>(Tavola1!J707-Tavola1!J706)/Tavola1!J706</f>
        <v>1.392637673141141E-2</v>
      </c>
      <c r="J707" s="13">
        <f>(Tavola1!K707-Tavola1!K706)/Tavola1!K706</f>
        <v>8.4639148990381559E-3</v>
      </c>
      <c r="K707" s="13">
        <f>(Tavola1!L707-Tavola1!L706)/Tavola1!L706</f>
        <v>4.1753653444676405E-3</v>
      </c>
    </row>
    <row r="708" spans="1:11">
      <c r="A708" s="4">
        <v>44596</v>
      </c>
      <c r="B708" s="13">
        <f>(Tavola1!B708-Tavola1!B707)/Tavola1!B707</f>
        <v>4.4082771730000591E-3</v>
      </c>
      <c r="C708" s="13">
        <f>(Tavola1!C708-Tavola1!C707)/Tavola1!C707</f>
        <v>9.9000819541689537E-3</v>
      </c>
      <c r="D708" s="13">
        <f>(Tavola1!D708-Tavola1!D707)/Tavola1!D707</f>
        <v>1.1281711938330146E-2</v>
      </c>
      <c r="E708" s="13">
        <f>(Tavola1!E708-Tavola1!E707)/Tavola1!E707</f>
        <v>1.7813429598413484E-2</v>
      </c>
      <c r="F708" s="13">
        <f>(Tavola1!F708-Tavola1!F707)/Tavola1!F707</f>
        <v>-3.0491599253266957E-2</v>
      </c>
      <c r="G708" s="13">
        <f>(Tavola1!G708-Tavola1!G707)/Tavola1!G707</f>
        <v>-2.8629856850715747E-2</v>
      </c>
      <c r="H708" s="13">
        <f>(Tavola1!H708-Tavola1!H707)/Tavola1!H707</f>
        <v>-0.05</v>
      </c>
      <c r="I708" s="13">
        <f>(Tavola1!J708-Tavola1!J707)/Tavola1!J707</f>
        <v>1.8115984394061636E-2</v>
      </c>
      <c r="J708" s="13">
        <f>(Tavola1!K708-Tavola1!K707)/Tavola1!K707</f>
        <v>6.9848538681194323E-3</v>
      </c>
      <c r="K708" s="13">
        <f>(Tavola1!L708-Tavola1!L707)/Tavola1!L707</f>
        <v>5.0820050820050821E-3</v>
      </c>
    </row>
    <row r="709" spans="1:11">
      <c r="A709" s="4">
        <v>44597</v>
      </c>
      <c r="B709" s="13">
        <f>(Tavola1!B709-Tavola1!B708)/Tavola1!B708</f>
        <v>4.7303644071193234E-3</v>
      </c>
      <c r="C709" s="13">
        <f>(Tavola1!C709-Tavola1!C708)/Tavola1!C708</f>
        <v>1.0467858936620658E-2</v>
      </c>
      <c r="D709" s="13">
        <f>(Tavola1!D709-Tavola1!D708)/Tavola1!D708</f>
        <v>1.1389765416697244E-2</v>
      </c>
      <c r="E709" s="13">
        <f>(Tavola1!E709-Tavola1!E708)/Tavola1!E708</f>
        <v>9.0229283607649122E-3</v>
      </c>
      <c r="F709" s="13">
        <f>(Tavola1!F709-Tavola1!F708)/Tavola1!F708</f>
        <v>-1.0269576379974325E-2</v>
      </c>
      <c r="G709" s="13">
        <f>(Tavola1!G709-Tavola1!G708)/Tavola1!G708</f>
        <v>-7.7192982456140355E-3</v>
      </c>
      <c r="H709" s="13">
        <f>(Tavola1!H709-Tavola1!H708)/Tavola1!H708</f>
        <v>-3.7593984962406013E-2</v>
      </c>
      <c r="I709" s="13">
        <f>(Tavola1!J709-Tavola1!J708)/Tavola1!J708</f>
        <v>9.1379963784899137E-3</v>
      </c>
      <c r="J709" s="13">
        <f>(Tavola1!K709-Tavola1!K708)/Tavola1!K708</f>
        <v>1.3070443443739073E-2</v>
      </c>
      <c r="K709" s="13">
        <f>(Tavola1!L709-Tavola1!L708)/Tavola1!L708</f>
        <v>8.9634566766260623E-3</v>
      </c>
    </row>
    <row r="710" spans="1:11">
      <c r="A710" s="4">
        <v>44598</v>
      </c>
      <c r="B710" s="13">
        <f>(Tavola1!B710-Tavola1!B709)/Tavola1!B709</f>
        <v>4.3022801724991195E-3</v>
      </c>
      <c r="C710" s="13">
        <f>(Tavola1!C710-Tavola1!C709)/Tavola1!C709</f>
        <v>9.0967923150384808E-3</v>
      </c>
      <c r="D710" s="13">
        <f>(Tavola1!D710-Tavola1!D709)/Tavola1!D709</f>
        <v>1.1869167072282199E-2</v>
      </c>
      <c r="E710" s="13">
        <f>(Tavola1!E710-Tavola1!E709)/Tavola1!E709</f>
        <v>2.1848340159761039E-2</v>
      </c>
      <c r="F710" s="13">
        <f>(Tavola1!F710-Tavola1!F709)/Tavola1!F709</f>
        <v>-1.232166018158236E-2</v>
      </c>
      <c r="G710" s="13">
        <f>(Tavola1!G710-Tavola1!G709)/Tavola1!G709</f>
        <v>-1.272984441301273E-2</v>
      </c>
      <c r="H710" s="13">
        <f>(Tavola1!H710-Tavola1!H709)/Tavola1!H709</f>
        <v>-7.8125E-3</v>
      </c>
      <c r="I710" s="13">
        <f>(Tavola1!J710-Tavola1!J709)/Tavola1!J709</f>
        <v>2.2048223850927907E-2</v>
      </c>
      <c r="J710" s="13">
        <f>(Tavola1!K710-Tavola1!K709)/Tavola1!K709</f>
        <v>5.2861049481450909E-3</v>
      </c>
      <c r="K710" s="13">
        <f>(Tavola1!L710-Tavola1!L709)/Tavola1!L709</f>
        <v>1.1389521640091116E-3</v>
      </c>
    </row>
    <row r="711" spans="1:11">
      <c r="A711" s="4">
        <v>44599</v>
      </c>
      <c r="B711" s="13">
        <f>(Tavola1!B711-Tavola1!B710)/Tavola1!B710</f>
        <v>2.797264755101208E-3</v>
      </c>
      <c r="C711" s="13">
        <f>(Tavola1!C711-Tavola1!C710)/Tavola1!C710</f>
        <v>6.2001014088345933E-3</v>
      </c>
      <c r="D711" s="13">
        <f>(Tavola1!D711-Tavola1!D710)/Tavola1!D710</f>
        <v>5.7096077371010965E-3</v>
      </c>
      <c r="E711" s="13">
        <f>(Tavola1!E711-Tavola1!E710)/Tavola1!E710</f>
        <v>1.1271909913301518E-2</v>
      </c>
      <c r="F711" s="13">
        <f>(Tavola1!F711-Tavola1!F710)/Tavola1!F710</f>
        <v>1.0505581089954037E-2</v>
      </c>
      <c r="G711" s="13">
        <f>(Tavola1!G711-Tavola1!G710)/Tavola1!G710</f>
        <v>1.1461318051575931E-2</v>
      </c>
      <c r="H711" s="13">
        <f>(Tavola1!H711-Tavola1!H710)/Tavola1!H710</f>
        <v>0</v>
      </c>
      <c r="I711" s="13">
        <f>(Tavola1!J711-Tavola1!J710)/Tavola1!J710</f>
        <v>1.1276241945541467E-2</v>
      </c>
      <c r="J711" s="13">
        <f>(Tavola1!K711-Tavola1!K710)/Tavola1!K710</f>
        <v>1.9067464951022534E-3</v>
      </c>
      <c r="K711" s="13">
        <f>(Tavola1!L711-Tavola1!L710)/Tavola1!L710</f>
        <v>2.844141069397042E-3</v>
      </c>
    </row>
    <row r="712" spans="1:11">
      <c r="A712" s="4">
        <v>44600</v>
      </c>
      <c r="B712" s="13">
        <f>(Tavola1!B712-Tavola1!B711)/Tavola1!B711</f>
        <v>4.7599245091141714E-3</v>
      </c>
      <c r="C712" s="13">
        <f>(Tavola1!C712-Tavola1!C711)/Tavola1!C711</f>
        <v>1.0346401167093349E-2</v>
      </c>
      <c r="D712" s="13">
        <f>(Tavola1!D712-Tavola1!D711)/Tavola1!D711</f>
        <v>1.1627699711832685E-2</v>
      </c>
      <c r="E712" s="13">
        <f>(Tavola1!E712-Tavola1!E711)/Tavola1!E711</f>
        <v>1.3934662564372082E-2</v>
      </c>
      <c r="F712" s="13">
        <f>(Tavola1!F712-Tavola1!F711)/Tavola1!F711</f>
        <v>-1.9493177387914229E-2</v>
      </c>
      <c r="G712" s="13">
        <f>(Tavola1!G712-Tavola1!G711)/Tavola1!G711</f>
        <v>-1.9121813031161474E-2</v>
      </c>
      <c r="H712" s="13">
        <f>(Tavola1!H712-Tavola1!H711)/Tavola1!H711</f>
        <v>-2.3622047244094488E-2</v>
      </c>
      <c r="I712" s="13">
        <f>(Tavola1!J712-Tavola1!J711)/Tavola1!J711</f>
        <v>1.4123485065368833E-2</v>
      </c>
      <c r="J712" s="13">
        <f>(Tavola1!K712-Tavola1!K711)/Tavola1!K711</f>
        <v>1.0140569449709537E-2</v>
      </c>
      <c r="K712" s="13">
        <f>(Tavola1!L712-Tavola1!L711)/Tavola1!L711</f>
        <v>5.785592739648327E-3</v>
      </c>
    </row>
    <row r="713" spans="1:11">
      <c r="A713" s="4">
        <v>44601</v>
      </c>
      <c r="B713" s="13">
        <f>(Tavola1!B713-Tavola1!B712)/Tavola1!B712</f>
        <v>4.9904077740848757E-3</v>
      </c>
      <c r="C713" s="13">
        <f>(Tavola1!C713-Tavola1!C712)/Tavola1!C712</f>
        <v>1.0769436669049117E-2</v>
      </c>
      <c r="D713" s="13">
        <f>(Tavola1!D713-Tavola1!D712)/Tavola1!D712</f>
        <v>1.0991883097813957E-2</v>
      </c>
      <c r="E713" s="13">
        <f>(Tavola1!E713-Tavola1!E712)/Tavola1!E712</f>
        <v>-7.5338989456860961E-3</v>
      </c>
      <c r="F713" s="13">
        <f>(Tavola1!F713-Tavola1!F712)/Tavola1!F712</f>
        <v>-1.656726308813784E-2</v>
      </c>
      <c r="G713" s="13">
        <f>(Tavola1!G713-Tavola1!G712)/Tavola1!G712</f>
        <v>-1.1552346570397111E-2</v>
      </c>
      <c r="H713" s="13">
        <f>(Tavola1!H713-Tavola1!H712)/Tavola1!H712</f>
        <v>-7.2580645161290328E-2</v>
      </c>
      <c r="I713" s="13">
        <f>(Tavola1!J713-Tavola1!J712)/Tavola1!J712</f>
        <v>-7.4845639915744368E-3</v>
      </c>
      <c r="J713" s="13">
        <f>(Tavola1!K713-Tavola1!K712)/Tavola1!K712</f>
        <v>2.4144777379675485E-2</v>
      </c>
      <c r="K713" s="13">
        <f>(Tavola1!L713-Tavola1!L712)/Tavola1!L712</f>
        <v>6.4290548161515908E-3</v>
      </c>
    </row>
    <row r="714" spans="1:11">
      <c r="A714" s="4">
        <v>44602</v>
      </c>
      <c r="B714" s="13">
        <f>(Tavola1!B714-Tavola1!B713)/Tavola1!B713</f>
        <v>4.6716751906215326E-3</v>
      </c>
      <c r="C714" s="13">
        <f>(Tavola1!C714-Tavola1!C713)/Tavola1!C713</f>
        <v>1.0190718677003085E-2</v>
      </c>
      <c r="D714" s="13">
        <f>(Tavola1!D714-Tavola1!D713)/Tavola1!D713</f>
        <v>1.0992921191981805E-2</v>
      </c>
      <c r="E714" s="13">
        <f>(Tavola1!E714-Tavola1!E713)/Tavola1!E713</f>
        <v>-3.0647255529200126E-3</v>
      </c>
      <c r="F714" s="13">
        <f>(Tavola1!F714-Tavola1!F713)/Tavola1!F713</f>
        <v>-8.7601078167115903E-3</v>
      </c>
      <c r="G714" s="13">
        <f>(Tavola1!G714-Tavola1!G713)/Tavola1!G713</f>
        <v>-9.4959824689554422E-3</v>
      </c>
      <c r="H714" s="13">
        <f>(Tavola1!H714-Tavola1!H713)/Tavola1!H713</f>
        <v>0</v>
      </c>
      <c r="I714" s="13">
        <f>(Tavola1!J714-Tavola1!J713)/Tavola1!J713</f>
        <v>-3.0339053509047019E-3</v>
      </c>
      <c r="J714" s="13">
        <f>(Tavola1!K714-Tavola1!K713)/Tavola1!K713</f>
        <v>2.0770352543866815E-2</v>
      </c>
      <c r="K714" s="13">
        <f>(Tavola1!L714-Tavola1!L713)/Tavola1!L713</f>
        <v>2.8017482909335426E-3</v>
      </c>
    </row>
    <row r="715" spans="1:11">
      <c r="A715" s="4">
        <v>44603</v>
      </c>
      <c r="B715" s="13">
        <f>(Tavola1!B715-Tavola1!B714)/Tavola1!B714</f>
        <v>3.7202356925585011E-3</v>
      </c>
      <c r="C715" s="13">
        <f>(Tavola1!C715-Tavola1!C714)/Tavola1!C714</f>
        <v>8.0514544832820546E-3</v>
      </c>
      <c r="D715" s="13">
        <f>(Tavola1!D715-Tavola1!D714)/Tavola1!D714</f>
        <v>8.7573247062575511E-3</v>
      </c>
      <c r="E715" s="13">
        <f>(Tavola1!E715-Tavola1!E714)/Tavola1!E714</f>
        <v>1.0226540984381877E-2</v>
      </c>
      <c r="F715" s="13">
        <f>(Tavola1!F715-Tavola1!F714)/Tavola1!F714</f>
        <v>-2.1753908905506457E-2</v>
      </c>
      <c r="G715" s="13">
        <f>(Tavola1!G715-Tavola1!G714)/Tavola1!G714</f>
        <v>-2.4336283185840708E-2</v>
      </c>
      <c r="H715" s="13">
        <f>(Tavola1!H715-Tavola1!H714)/Tavola1!H714</f>
        <v>8.6956521739130436E-3</v>
      </c>
      <c r="I715" s="13">
        <f>(Tavola1!J715-Tavola1!J714)/Tavola1!J714</f>
        <v>1.0398607179172062E-2</v>
      </c>
      <c r="J715" s="13">
        <f>(Tavola1!K715-Tavola1!K714)/Tavola1!K714</f>
        <v>7.8853794247626622E-3</v>
      </c>
      <c r="K715" s="13">
        <f>(Tavola1!L715-Tavola1!L714)/Tavola1!L714</f>
        <v>3.7997317836388021E-3</v>
      </c>
    </row>
    <row r="716" spans="1:11">
      <c r="A716" s="4">
        <v>44604</v>
      </c>
      <c r="B716" s="13">
        <f>(Tavola1!B716-Tavola1!B715)/Tavola1!B715</f>
        <v>3.7347194860851284E-3</v>
      </c>
      <c r="C716" s="13">
        <f>(Tavola1!C716-Tavola1!C715)/Tavola1!C715</f>
        <v>8.0720571179280914E-3</v>
      </c>
      <c r="D716" s="13">
        <f>(Tavola1!D716-Tavola1!D715)/Tavola1!D715</f>
        <v>8.4662609886940882E-3</v>
      </c>
      <c r="E716" s="13">
        <f>(Tavola1!E716-Tavola1!E715)/Tavola1!E715</f>
        <v>4.0117543682747295E-3</v>
      </c>
      <c r="F716" s="13">
        <f>(Tavola1!F716-Tavola1!F715)/Tavola1!F715</f>
        <v>-1.1118832522585128E-2</v>
      </c>
      <c r="G716" s="13">
        <f>(Tavola1!G716-Tavola1!G715)/Tavola1!G715</f>
        <v>-1.1337868480725623E-2</v>
      </c>
      <c r="H716" s="13">
        <f>(Tavola1!H716-Tavola1!H715)/Tavola1!H715</f>
        <v>-8.6206896551724137E-3</v>
      </c>
      <c r="I716" s="13">
        <f>(Tavola1!J716-Tavola1!J715)/Tavola1!J715</f>
        <v>4.0905717750547525E-3</v>
      </c>
      <c r="J716" s="13">
        <f>(Tavola1!K716-Tavola1!K715)/Tavola1!K715</f>
        <v>1.1524957103286623E-2</v>
      </c>
      <c r="K716" s="13">
        <f>(Tavola1!L716-Tavola1!L715)/Tavola1!L715</f>
        <v>4.6760187040748163E-3</v>
      </c>
    </row>
    <row r="717" spans="1:11">
      <c r="A717" s="4">
        <v>44605</v>
      </c>
      <c r="B717" s="13">
        <f>(Tavola1!B717-Tavola1!B716)/Tavola1!B716</f>
        <v>3.5271477414900057E-3</v>
      </c>
      <c r="C717" s="13">
        <f>(Tavola1!C717-Tavola1!C716)/Tavola1!C716</f>
        <v>7.5755000917250882E-3</v>
      </c>
      <c r="D717" s="13">
        <f>(Tavola1!D717-Tavola1!D716)/Tavola1!D716</f>
        <v>7.7173569217560273E-3</v>
      </c>
      <c r="E717" s="13">
        <f>(Tavola1!E717-Tavola1!E716)/Tavola1!E716</f>
        <v>-6.7403639911333649E-2</v>
      </c>
      <c r="F717" s="13">
        <f>(Tavola1!F717-Tavola1!F716)/Tavola1!F716</f>
        <v>-9.8383696416022483E-3</v>
      </c>
      <c r="G717" s="13">
        <f>(Tavola1!G717-Tavola1!G716)/Tavola1!G716</f>
        <v>-1.0703363914373088E-2</v>
      </c>
      <c r="H717" s="13">
        <f>(Tavola1!H717-Tavola1!H716)/Tavola1!H716</f>
        <v>0</v>
      </c>
      <c r="I717" s="13">
        <f>(Tavola1!J717-Tavola1!J716)/Tavola1!J716</f>
        <v>-6.7698963497070747E-2</v>
      </c>
      <c r="J717" s="13">
        <f>(Tavola1!K717-Tavola1!K716)/Tavola1!K716</f>
        <v>5.7681967634337486E-2</v>
      </c>
      <c r="K717" s="13">
        <f>(Tavola1!L717-Tavola1!L716)/Tavola1!L716</f>
        <v>1.3297872340425532E-3</v>
      </c>
    </row>
    <row r="718" spans="1:11">
      <c r="A718" s="4">
        <v>44606</v>
      </c>
      <c r="B718" s="13">
        <f>(Tavola1!B718-Tavola1!B717)/Tavola1!B717</f>
        <v>1.907009224357414E-3</v>
      </c>
      <c r="C718" s="13">
        <f>(Tavola1!C718-Tavola1!C717)/Tavola1!C717</f>
        <v>4.0797290349236705E-3</v>
      </c>
      <c r="D718" s="13">
        <f>(Tavola1!D718-Tavola1!D717)/Tavola1!D717</f>
        <v>3.7597619985173954E-3</v>
      </c>
      <c r="E718" s="13">
        <f>(Tavola1!E718-Tavola1!E717)/Tavola1!E717</f>
        <v>3.4383821911802034E-3</v>
      </c>
      <c r="F718" s="13">
        <f>(Tavola1!F718-Tavola1!F717)/Tavola1!F717</f>
        <v>1.4904187366926898E-2</v>
      </c>
      <c r="G718" s="13">
        <f>(Tavola1!G718-Tavola1!G717)/Tavola1!G717</f>
        <v>1.5455950540958269E-2</v>
      </c>
      <c r="H718" s="13">
        <f>(Tavola1!H718-Tavola1!H717)/Tavola1!H717</f>
        <v>8.6956521739130436E-3</v>
      </c>
      <c r="I718" s="13">
        <f>(Tavola1!J718-Tavola1!J717)/Tavola1!J717</f>
        <v>3.375909233285769E-3</v>
      </c>
      <c r="J718" s="13">
        <f>(Tavola1!K718-Tavola1!K717)/Tavola1!K717</f>
        <v>3.9814021283631042E-3</v>
      </c>
      <c r="K718" s="13">
        <f>(Tavola1!L718-Tavola1!L717)/Tavola1!L717</f>
        <v>2.1027003098716248E-3</v>
      </c>
    </row>
    <row r="719" spans="1:11">
      <c r="A719" s="4">
        <v>44607</v>
      </c>
      <c r="B719" s="13">
        <f>(Tavola1!B719-Tavola1!B718)/Tavola1!B718</f>
        <v>3.4693227744380861E-3</v>
      </c>
      <c r="C719" s="13">
        <f>(Tavola1!C719-Tavola1!C718)/Tavola1!C718</f>
        <v>7.4283157824009908E-3</v>
      </c>
      <c r="D719" s="13">
        <f>(Tavola1!D719-Tavola1!D718)/Tavola1!D718</f>
        <v>8.6501035890391067E-3</v>
      </c>
      <c r="E719" s="13">
        <f>(Tavola1!E719-Tavola1!E718)/Tavola1!E718</f>
        <v>6.0482943656573404E-3</v>
      </c>
      <c r="F719" s="13">
        <f>(Tavola1!F719-Tavola1!F718)/Tavola1!F718</f>
        <v>6.993006993006993E-4</v>
      </c>
      <c r="G719" s="13">
        <f>(Tavola1!G719-Tavola1!G718)/Tavola1!G718</f>
        <v>4.5662100456621002E-3</v>
      </c>
      <c r="H719" s="13">
        <f>(Tavola1!H719-Tavola1!H718)/Tavola1!H718</f>
        <v>-4.3103448275862072E-2</v>
      </c>
      <c r="I719" s="13">
        <f>(Tavola1!J719-Tavola1!J718)/Tavola1!J718</f>
        <v>6.0777739237676803E-3</v>
      </c>
      <c r="J719" s="13">
        <f>(Tavola1!K719-Tavola1!K718)/Tavola1!K718</f>
        <v>1.0212014688452896E-2</v>
      </c>
      <c r="K719" s="13">
        <f>(Tavola1!L719-Tavola1!L718)/Tavola1!L718</f>
        <v>6.6261733848702372E-3</v>
      </c>
    </row>
    <row r="720" spans="1:11">
      <c r="A720" s="4">
        <v>44608</v>
      </c>
      <c r="B720" s="13">
        <f>(Tavola1!B720-Tavola1!B719)/Tavola1!B719</f>
        <v>4.2941993459254544E-3</v>
      </c>
      <c r="C720" s="13">
        <f>(Tavola1!C720-Tavola1!C719)/Tavola1!C719</f>
        <v>9.1204586969548269E-3</v>
      </c>
      <c r="D720" s="13">
        <f>(Tavola1!D720-Tavola1!D719)/Tavola1!D719</f>
        <v>9.59739123694788E-3</v>
      </c>
      <c r="E720" s="13">
        <f>(Tavola1!E720-Tavola1!E719)/Tavola1!E719</f>
        <v>-3.4395263603044825E-2</v>
      </c>
      <c r="F720" s="13">
        <f>(Tavola1!F720-Tavola1!F719)/Tavola1!F719</f>
        <v>-2.0964360587002098E-2</v>
      </c>
      <c r="G720" s="13">
        <f>(Tavola1!G720-Tavola1!G719)/Tavola1!G719</f>
        <v>-2.1969696969696969E-2</v>
      </c>
      <c r="H720" s="13">
        <f>(Tavola1!H720-Tavola1!H719)/Tavola1!H719</f>
        <v>-9.0090090090090089E-3</v>
      </c>
      <c r="I720" s="13">
        <f>(Tavola1!J720-Tavola1!J719)/Tavola1!J719</f>
        <v>-3.4468888744172504E-2</v>
      </c>
      <c r="J720" s="13">
        <f>(Tavola1!K720-Tavola1!K719)/Tavola1!K719</f>
        <v>3.5325297463932842E-2</v>
      </c>
      <c r="K720" s="13">
        <f>(Tavola1!L720-Tavola1!L719)/Tavola1!L719</f>
        <v>3.7301151947339551E-3</v>
      </c>
    </row>
    <row r="721" spans="1:11">
      <c r="A721" s="4">
        <v>44609</v>
      </c>
      <c r="B721" s="13">
        <f>(Tavola1!B721-Tavola1!B720)/Tavola1!B720</f>
        <v>3.1704045980356604E-3</v>
      </c>
      <c r="C721" s="13">
        <f>(Tavola1!C721-Tavola1!C720)/Tavola1!C720</f>
        <v>6.7243845918591449E-3</v>
      </c>
      <c r="D721" s="13">
        <f>(Tavola1!D721-Tavola1!D720)/Tavola1!D720</f>
        <v>7.5306201348464951E-3</v>
      </c>
      <c r="E721" s="13">
        <f>(Tavola1!E721-Tavola1!E720)/Tavola1!E720</f>
        <v>-8.5815742750049318E-3</v>
      </c>
      <c r="F721" s="13">
        <f>(Tavola1!F721-Tavola1!F720)/Tavola1!F720</f>
        <v>-4.1399000713775877E-2</v>
      </c>
      <c r="G721" s="13">
        <f>(Tavola1!G721-Tavola1!G720)/Tavola1!G720</f>
        <v>-4.0278853601859024E-2</v>
      </c>
      <c r="H721" s="13">
        <f>(Tavola1!H721-Tavola1!H720)/Tavola1!H720</f>
        <v>-5.4545454545454543E-2</v>
      </c>
      <c r="I721" s="13">
        <f>(Tavola1!J721-Tavola1!J720)/Tavola1!J720</f>
        <v>-8.399160480700182E-3</v>
      </c>
      <c r="J721" s="13">
        <f>(Tavola1!K721-Tavola1!K720)/Tavola1!K720</f>
        <v>1.6348808863316504E-2</v>
      </c>
      <c r="K721" s="13">
        <f>(Tavola1!L721-Tavola1!L720)/Tavola1!L720</f>
        <v>3.9348562684446385E-3</v>
      </c>
    </row>
    <row r="722" spans="1:11">
      <c r="A722" s="4">
        <v>44610</v>
      </c>
      <c r="B722" s="13">
        <f>(Tavola1!B722-Tavola1!B721)/Tavola1!B721</f>
        <v>3.3691724968732029E-3</v>
      </c>
      <c r="C722" s="13">
        <f>(Tavola1!C722-Tavola1!C721)/Tavola1!C721</f>
        <v>7.1098700418024963E-3</v>
      </c>
      <c r="D722" s="13">
        <f>(Tavola1!D722-Tavola1!D721)/Tavola1!D721</f>
        <v>7.7532775899253658E-3</v>
      </c>
      <c r="E722" s="13">
        <f>(Tavola1!E722-Tavola1!E721)/Tavola1!E721</f>
        <v>-4.6920704407521644E-3</v>
      </c>
      <c r="F722" s="13">
        <f>(Tavola1!F722-Tavola1!F721)/Tavola1!F721</f>
        <v>-3.4251675353685777E-2</v>
      </c>
      <c r="G722" s="13">
        <f>(Tavola1!G722-Tavola1!G721)/Tavola1!G721</f>
        <v>-3.1476997578692496E-2</v>
      </c>
      <c r="H722" s="13">
        <f>(Tavola1!H722-Tavola1!H721)/Tavola1!H721</f>
        <v>-6.7307692307692304E-2</v>
      </c>
      <c r="I722" s="13">
        <f>(Tavola1!J722-Tavola1!J721)/Tavola1!J721</f>
        <v>-4.5332330393867129E-3</v>
      </c>
      <c r="J722" s="13">
        <f>(Tavola1!K722-Tavola1!K721)/Tavola1!K721</f>
        <v>1.44270794912057E-2</v>
      </c>
      <c r="K722" s="13">
        <f>(Tavola1!L722-Tavola1!L721)/Tavola1!L721</f>
        <v>3.4839412084921068E-3</v>
      </c>
    </row>
    <row r="723" spans="1:11">
      <c r="A723" s="4">
        <v>44611</v>
      </c>
      <c r="B723" s="13">
        <f>(Tavola1!B723-Tavola1!B722)/Tavola1!B722</f>
        <v>3.5829927126863254E-3</v>
      </c>
      <c r="C723" s="13">
        <f>(Tavola1!C723-Tavola1!C722)/Tavola1!C722</f>
        <v>7.5202399868977325E-3</v>
      </c>
      <c r="D723" s="13">
        <f>(Tavola1!D723-Tavola1!D722)/Tavola1!D722</f>
        <v>7.6369169863342934E-3</v>
      </c>
      <c r="E723" s="13">
        <f>(Tavola1!E723-Tavola1!E722)/Tavola1!E722</f>
        <v>-6.545486533171262E-3</v>
      </c>
      <c r="F723" s="13">
        <f>(Tavola1!F723-Tavola1!F722)/Tavola1!F722</f>
        <v>-6.9390902081727058E-3</v>
      </c>
      <c r="G723" s="13">
        <f>(Tavola1!G723-Tavola1!G722)/Tavola1!G722</f>
        <v>-9.1666666666666667E-3</v>
      </c>
      <c r="H723" s="13">
        <f>(Tavola1!H723-Tavola1!H722)/Tavola1!H722</f>
        <v>2.0618556701030927E-2</v>
      </c>
      <c r="I723" s="13">
        <f>(Tavola1!J723-Tavola1!J722)/Tavola1!J722</f>
        <v>-6.5434346601071546E-3</v>
      </c>
      <c r="J723" s="13">
        <f>(Tavola1!K723-Tavola1!K722)/Tavola1!K722</f>
        <v>1.5077913982962808E-2</v>
      </c>
      <c r="K723" s="13">
        <f>(Tavola1!L723-Tavola1!L722)/Tavola1!L722</f>
        <v>3.9058261907345122E-3</v>
      </c>
    </row>
    <row r="724" spans="1:11">
      <c r="A724" s="4">
        <v>44612</v>
      </c>
      <c r="B724" s="13">
        <f>(Tavola1!B724-Tavola1!B723)/Tavola1!B723</f>
        <v>2.8084857720057283E-3</v>
      </c>
      <c r="C724" s="13">
        <f>(Tavola1!C724-Tavola1!C723)/Tavola1!C723</f>
        <v>5.8831566785552819E-3</v>
      </c>
      <c r="D724" s="13">
        <f>(Tavola1!D724-Tavola1!D723)/Tavola1!D723</f>
        <v>6.1680171627121055E-3</v>
      </c>
      <c r="E724" s="13">
        <f>(Tavola1!E724-Tavola1!E723)/Tavola1!E723</f>
        <v>-3.7712459600980444E-3</v>
      </c>
      <c r="F724" s="13">
        <f>(Tavola1!F724-Tavola1!F723)/Tavola1!F723</f>
        <v>-6.987577639751553E-3</v>
      </c>
      <c r="G724" s="13">
        <f>(Tavola1!G724-Tavola1!G723)/Tavola1!G723</f>
        <v>-8.4104289318755257E-3</v>
      </c>
      <c r="H724" s="13">
        <f>(Tavola1!H724-Tavola1!H723)/Tavola1!H723</f>
        <v>1.0101010101010102E-2</v>
      </c>
      <c r="I724" s="13">
        <f>(Tavola1!J724-Tavola1!J723)/Tavola1!J723</f>
        <v>-3.7544857608700051E-3</v>
      </c>
      <c r="J724" s="13">
        <f>(Tavola1!K724-Tavola1!K723)/Tavola1!K723</f>
        <v>1.1319047726263262E-2</v>
      </c>
      <c r="K724" s="13">
        <f>(Tavola1!L724-Tavola1!L723)/Tavola1!L723</f>
        <v>1.0807305738679347E-3</v>
      </c>
    </row>
    <row r="725" spans="1:11">
      <c r="A725" s="4">
        <v>44613</v>
      </c>
      <c r="B725" s="13">
        <f>(Tavola1!B725-Tavola1!B724)/Tavola1!B724</f>
        <v>1.6847629167443801E-3</v>
      </c>
      <c r="C725" s="13">
        <f>(Tavola1!C725-Tavola1!C724)/Tavola1!C724</f>
        <v>3.5221529879271574E-3</v>
      </c>
      <c r="D725" s="13">
        <f>(Tavola1!D725-Tavola1!D724)/Tavola1!D724</f>
        <v>3.398715093917472E-3</v>
      </c>
      <c r="E725" s="13">
        <f>(Tavola1!E725-Tavola1!E724)/Tavola1!E724</f>
        <v>-3.4582784560564313E-3</v>
      </c>
      <c r="F725" s="13">
        <f>(Tavola1!F725-Tavola1!F724)/Tavola1!F724</f>
        <v>-1.7982799061767005E-2</v>
      </c>
      <c r="G725" s="13">
        <f>(Tavola1!G725-Tavola1!G724)/Tavola1!G724</f>
        <v>-1.441899915182358E-2</v>
      </c>
      <c r="H725" s="13">
        <f>(Tavola1!H725-Tavola1!H724)/Tavola1!H724</f>
        <v>-0.06</v>
      </c>
      <c r="I725" s="13">
        <f>(Tavola1!J725-Tavola1!J724)/Tavola1!J724</f>
        <v>-3.3828372786231485E-3</v>
      </c>
      <c r="J725" s="13">
        <f>(Tavola1!K725-Tavola1!K724)/Tavola1!K724</f>
        <v>6.8611398397448219E-3</v>
      </c>
      <c r="K725" s="13">
        <f>(Tavola1!L725-Tavola1!L724)/Tavola1!L724</f>
        <v>1.9432149411637699E-3</v>
      </c>
    </row>
    <row r="726" spans="1:11">
      <c r="A726" s="4">
        <v>44614</v>
      </c>
      <c r="B726" s="13">
        <f>(Tavola1!B726-Tavola1!B725)/Tavola1!B725</f>
        <v>3.1618834244661761E-3</v>
      </c>
      <c r="C726" s="13">
        <f>(Tavola1!C726-Tavola1!C725)/Tavola1!C725</f>
        <v>6.5824505276132284E-3</v>
      </c>
      <c r="D726" s="13">
        <f>(Tavola1!D726-Tavola1!D725)/Tavola1!D725</f>
        <v>7.8654250461891312E-3</v>
      </c>
      <c r="E726" s="13">
        <f>(Tavola1!E726-Tavola1!E725)/Tavola1!E725</f>
        <v>5.1527166289638618E-3</v>
      </c>
      <c r="F726" s="13">
        <f>(Tavola1!F726-Tavola1!F725)/Tavola1!F725</f>
        <v>-1.5923566878980893E-3</v>
      </c>
      <c r="G726" s="13">
        <f>(Tavola1!G726-Tavola1!G725)/Tavola1!G725</f>
        <v>6.024096385542169E-3</v>
      </c>
      <c r="H726" s="13">
        <f>(Tavola1!H726-Tavola1!H725)/Tavola1!H725</f>
        <v>-9.5744680851063829E-2</v>
      </c>
      <c r="I726" s="13">
        <f>(Tavola1!J726-Tavola1!J725)/Tavola1!J725</f>
        <v>5.1872376838759627E-3</v>
      </c>
      <c r="J726" s="13">
        <f>(Tavola1!K726-Tavola1!K725)/Tavola1!K725</f>
        <v>9.2989223622398625E-3</v>
      </c>
      <c r="K726" s="13">
        <f>(Tavola1!L726-Tavola1!L725)/Tavola1!L725</f>
        <v>3.124663290593686E-3</v>
      </c>
    </row>
    <row r="727" spans="1:11">
      <c r="A727" s="4">
        <v>44615</v>
      </c>
      <c r="B727" s="13">
        <f>(Tavola1!B727-Tavola1!B726)/Tavola1!B726</f>
        <v>3.5035535114497848E-3</v>
      </c>
      <c r="C727" s="13">
        <f>(Tavola1!C727-Tavola1!C726)/Tavola1!C726</f>
        <v>7.2673461441180656E-3</v>
      </c>
      <c r="D727" s="13">
        <f>(Tavola1!D727-Tavola1!D726)/Tavola1!D726</f>
        <v>7.148218871403174E-3</v>
      </c>
      <c r="E727" s="13">
        <f>(Tavola1!E727-Tavola1!E726)/Tavola1!E726</f>
        <v>-6.4770486050891959E-2</v>
      </c>
      <c r="F727" s="13">
        <f>(Tavola1!F727-Tavola1!F726)/Tavola1!F726</f>
        <v>-3.1100478468899521E-2</v>
      </c>
      <c r="G727" s="13">
        <f>(Tavola1!G727-Tavola1!G726)/Tavola1!G726</f>
        <v>-2.9940119760479042E-2</v>
      </c>
      <c r="H727" s="13">
        <f>(Tavola1!H727-Tavola1!H726)/Tavola1!H726</f>
        <v>-4.7058823529411764E-2</v>
      </c>
      <c r="I727" s="13">
        <f>(Tavola1!J727-Tavola1!J726)/Tavola1!J726</f>
        <v>-6.4941645755889135E-2</v>
      </c>
      <c r="J727" s="13">
        <f>(Tavola1!K727-Tavola1!K726)/Tavola1!K726</f>
        <v>4.2718326717824828E-2</v>
      </c>
      <c r="K727" s="13">
        <f>(Tavola1!L727-Tavola1!L726)/Tavola1!L726</f>
        <v>4.0816326530612249E-3</v>
      </c>
    </row>
    <row r="728" spans="1:11">
      <c r="A728" s="4">
        <v>44616</v>
      </c>
      <c r="B728" s="13">
        <f>(Tavola1!B728-Tavola1!B727)/Tavola1!B727</f>
        <v>3.8378823395382399E-3</v>
      </c>
      <c r="C728" s="13">
        <f>(Tavola1!C728-Tavola1!C727)/Tavola1!C727</f>
        <v>7.8967652358565201E-3</v>
      </c>
      <c r="D728" s="13">
        <f>(Tavola1!D728-Tavola1!D727)/Tavola1!D727</f>
        <v>7.9879389836004702E-3</v>
      </c>
      <c r="E728" s="13">
        <f>(Tavola1!E728-Tavola1!E727)/Tavola1!E727</f>
        <v>-4.761124384374542E-3</v>
      </c>
      <c r="F728" s="13">
        <f>(Tavola1!F728-Tavola1!F727)/Tavola1!F727</f>
        <v>-1.3168724279835391E-2</v>
      </c>
      <c r="G728" s="13">
        <f>(Tavola1!G728-Tavola1!G727)/Tavola1!G727</f>
        <v>-3.5273368606701938E-3</v>
      </c>
      <c r="H728" s="13">
        <f>(Tavola1!H728-Tavola1!H727)/Tavola1!H727</f>
        <v>-0.14814814814814814</v>
      </c>
      <c r="I728" s="13">
        <f>(Tavola1!J728-Tavola1!J727)/Tavola1!J727</f>
        <v>-4.7168379844188275E-3</v>
      </c>
      <c r="J728" s="13">
        <f>(Tavola1!K728-Tavola1!K727)/Tavola1!K727</f>
        <v>1.37178350956543E-2</v>
      </c>
      <c r="K728" s="13">
        <f>(Tavola1!L728-Tavola1!L727)/Tavola1!L727</f>
        <v>3.3162173727000429E-3</v>
      </c>
    </row>
    <row r="729" spans="1:11">
      <c r="A729" s="4">
        <v>44617</v>
      </c>
      <c r="B729" s="13">
        <f>(Tavola1!B729-Tavola1!B728)/Tavola1!B728</f>
        <v>2.9045434463422291E-3</v>
      </c>
      <c r="C729" s="13">
        <f>(Tavola1!C729-Tavola1!C728)/Tavola1!C728</f>
        <v>5.9664569413873034E-3</v>
      </c>
      <c r="D729" s="13">
        <f>(Tavola1!D729-Tavola1!D728)/Tavola1!D728</f>
        <v>5.8893197057415681E-3</v>
      </c>
      <c r="E729" s="13">
        <f>(Tavola1!E729-Tavola1!E728)/Tavola1!E728</f>
        <v>1.6899650740551362E-3</v>
      </c>
      <c r="F729" s="13">
        <f>(Tavola1!F729-Tavola1!F728)/Tavola1!F728</f>
        <v>-1.0842368640533779E-2</v>
      </c>
      <c r="G729" s="13">
        <f>(Tavola1!G729-Tavola1!G728)/Tavola1!G728</f>
        <v>-1.5929203539823009E-2</v>
      </c>
      <c r="H729" s="13">
        <f>(Tavola1!H729-Tavola1!H728)/Tavola1!H728</f>
        <v>7.2463768115942032E-2</v>
      </c>
      <c r="I729" s="13">
        <f>(Tavola1!J729-Tavola1!J728)/Tavola1!J728</f>
        <v>1.7554176195143198E-3</v>
      </c>
      <c r="J729" s="13">
        <f>(Tavola1!K729-Tavola1!K728)/Tavola1!K728</f>
        <v>7.7892126752761269E-3</v>
      </c>
      <c r="K729" s="13">
        <f>(Tavola1!L729-Tavola1!L728)/Tavola1!L728</f>
        <v>1.7059387994455698E-3</v>
      </c>
    </row>
    <row r="730" spans="1:11">
      <c r="A730" s="4">
        <v>44618</v>
      </c>
      <c r="B730" s="13">
        <f>(Tavola1!B730-Tavola1!B729)/Tavola1!B729</f>
        <v>2.8311619648728236E-3</v>
      </c>
      <c r="C730" s="13">
        <f>(Tavola1!C730-Tavola1!C729)/Tavola1!C729</f>
        <v>5.8216651530789082E-3</v>
      </c>
      <c r="D730" s="13">
        <f>(Tavola1!D730-Tavola1!D729)/Tavola1!D729</f>
        <v>5.6136812362736922E-3</v>
      </c>
      <c r="E730" s="13">
        <f>(Tavola1!E730-Tavola1!E729)/Tavola1!E729</f>
        <v>-5.7318613624958905E-3</v>
      </c>
      <c r="F730" s="13">
        <f>(Tavola1!F730-Tavola1!F729)/Tavola1!F729</f>
        <v>-5.3119730185497468E-2</v>
      </c>
      <c r="G730" s="13">
        <f>(Tavola1!G730-Tavola1!G729)/Tavola1!G729</f>
        <v>-5.935251798561151E-2</v>
      </c>
      <c r="H730" s="13">
        <f>(Tavola1!H730-Tavola1!H729)/Tavola1!H729</f>
        <v>4.0540540540540543E-2</v>
      </c>
      <c r="I730" s="13">
        <f>(Tavola1!J730-Tavola1!J729)/Tavola1!J729</f>
        <v>-5.4874814112654251E-3</v>
      </c>
      <c r="J730" s="13">
        <f>(Tavola1!K730-Tavola1!K729)/Tavola1!K729</f>
        <v>1.0561484328843752E-2</v>
      </c>
      <c r="K730" s="13">
        <f>(Tavola1!L730-Tavola1!L729)/Tavola1!L729</f>
        <v>3.0867482703565725E-3</v>
      </c>
    </row>
    <row r="731" spans="1:11">
      <c r="A731" s="4">
        <v>44619</v>
      </c>
      <c r="B731" s="13">
        <f>(Tavola1!B731-Tavola1!B730)/Tavola1!B730</f>
        <v>3.0183640305221642E-3</v>
      </c>
      <c r="C731" s="13">
        <f>(Tavola1!C731-Tavola1!C730)/Tavola1!C730</f>
        <v>6.1874385756185276E-3</v>
      </c>
      <c r="D731" s="13">
        <f>(Tavola1!D731-Tavola1!D730)/Tavola1!D730</f>
        <v>5.8875580291877193E-3</v>
      </c>
      <c r="E731" s="13">
        <f>(Tavola1!E731-Tavola1!E730)/Tavola1!E730</f>
        <v>3.9418897576129382E-3</v>
      </c>
      <c r="F731" s="13">
        <f>(Tavola1!F731-Tavola1!F730)/Tavola1!F730</f>
        <v>-1.7809439002671415E-3</v>
      </c>
      <c r="G731" s="13">
        <f>(Tavola1!G731-Tavola1!G730)/Tavola1!G730</f>
        <v>1.9120458891013384E-3</v>
      </c>
      <c r="H731" s="13">
        <f>(Tavola1!H731-Tavola1!H730)/Tavola1!H730</f>
        <v>-5.1948051948051951E-2</v>
      </c>
      <c r="I731" s="13">
        <f>(Tavola1!J731-Tavola1!J730)/Tavola1!J730</f>
        <v>3.9699889819689044E-3</v>
      </c>
      <c r="J731" s="13">
        <f>(Tavola1!K731-Tavola1!K730)/Tavola1!K730</f>
        <v>6.8082965013126322E-3</v>
      </c>
      <c r="K731" s="13">
        <f>(Tavola1!L731-Tavola1!L730)/Tavola1!L730</f>
        <v>5.305602716468591E-4</v>
      </c>
    </row>
    <row r="732" spans="1:11">
      <c r="A732" s="4">
        <v>44620</v>
      </c>
      <c r="B732" s="13">
        <f>(Tavola1!B732-Tavola1!B731)/Tavola1!B731</f>
        <v>1.1768194644586436E-3</v>
      </c>
      <c r="C732" s="13">
        <f>(Tavola1!C732-Tavola1!C731)/Tavola1!C731</f>
        <v>2.409053034180389E-3</v>
      </c>
      <c r="D732" s="13">
        <f>(Tavola1!D732-Tavola1!D731)/Tavola1!D731</f>
        <v>2.4325223650542918E-3</v>
      </c>
      <c r="E732" s="13">
        <f>(Tavola1!E732-Tavola1!E731)/Tavola1!E731</f>
        <v>-1.0830137164402263E-2</v>
      </c>
      <c r="F732" s="13">
        <f>(Tavola1!F732-Tavola1!F731)/Tavola1!F731</f>
        <v>-4.4603033006244425E-3</v>
      </c>
      <c r="G732" s="13">
        <f>(Tavola1!G732-Tavola1!G731)/Tavola1!G731</f>
        <v>9.5419847328244271E-4</v>
      </c>
      <c r="H732" s="13">
        <f>(Tavola1!H732-Tavola1!H731)/Tavola1!H731</f>
        <v>-8.2191780821917804E-2</v>
      </c>
      <c r="I732" s="13">
        <f>(Tavola1!J732-Tavola1!J731)/Tavola1!J731</f>
        <v>-1.0861234017350103E-2</v>
      </c>
      <c r="J732" s="13">
        <f>(Tavola1!K732-Tavola1!K731)/Tavola1!K731</f>
        <v>8.0320178170772711E-3</v>
      </c>
      <c r="K732" s="13">
        <f>(Tavola1!L732-Tavola1!L731)/Tavola1!L731</f>
        <v>3.8180082723512569E-3</v>
      </c>
    </row>
    <row r="733" spans="1:11">
      <c r="A733" s="4">
        <v>44621</v>
      </c>
      <c r="B733" s="13">
        <f>(Tavola1!B733-Tavola1!B732)/Tavola1!B732</f>
        <v>3.1718912748831436E-3</v>
      </c>
      <c r="C733" s="13">
        <f>(Tavola1!C733-Tavola1!C732)/Tavola1!C732</f>
        <v>6.4524121007969648E-3</v>
      </c>
      <c r="D733" s="13">
        <f>(Tavola1!D733-Tavola1!D732)/Tavola1!D732</f>
        <v>6.7062709292757408E-3</v>
      </c>
      <c r="E733" s="13">
        <f>(Tavola1!E733-Tavola1!E732)/Tavola1!E732</f>
        <v>6.2783137492004237E-3</v>
      </c>
      <c r="F733" s="13">
        <f>(Tavola1!F733-Tavola1!F732)/Tavola1!F732</f>
        <v>-4.4802867383512543E-3</v>
      </c>
      <c r="G733" s="13">
        <f>(Tavola1!G733-Tavola1!G732)/Tavola1!G732</f>
        <v>-9.5328884652049577E-3</v>
      </c>
      <c r="H733" s="13">
        <f>(Tavola1!H733-Tavola1!H732)/Tavola1!H732</f>
        <v>7.4626865671641784E-2</v>
      </c>
      <c r="I733" s="13">
        <f>(Tavola1!J733-Tavola1!J732)/Tavola1!J732</f>
        <v>6.3311759785145069E-3</v>
      </c>
      <c r="J733" s="13">
        <f>(Tavola1!K733-Tavola1!K732)/Tavola1!K732</f>
        <v>6.9398871242945265E-3</v>
      </c>
      <c r="K733" s="13">
        <f>(Tavola1!L733-Tavola1!L732)/Tavola1!L732</f>
        <v>3.486529318541997E-3</v>
      </c>
    </row>
    <row r="734" spans="1:11">
      <c r="A734" s="4">
        <v>44622</v>
      </c>
      <c r="B734" s="13">
        <f>(Tavola1!B734-Tavola1!B733)/Tavola1!B733</f>
        <v>3.2211909354906481E-3</v>
      </c>
      <c r="C734" s="13">
        <f>(Tavola1!C734-Tavola1!C733)/Tavola1!C733</f>
        <v>6.5373508585642405E-3</v>
      </c>
      <c r="D734" s="13">
        <f>(Tavola1!D734-Tavola1!D733)/Tavola1!D733</f>
        <v>6.2952276034928846E-3</v>
      </c>
      <c r="E734" s="13">
        <f>(Tavola1!E734-Tavola1!E733)/Tavola1!E733</f>
        <v>1.1333208521458209E-2</v>
      </c>
      <c r="F734" s="13">
        <f>(Tavola1!F734-Tavola1!F733)/Tavola1!F733</f>
        <v>-3.6003600360036005E-2</v>
      </c>
      <c r="G734" s="13">
        <f>(Tavola1!G734-Tavola1!G733)/Tavola1!G733</f>
        <v>-3.1761308950914342E-2</v>
      </c>
      <c r="H734" s="13">
        <f>(Tavola1!H734-Tavola1!H733)/Tavola1!H733</f>
        <v>-9.7222222222222224E-2</v>
      </c>
      <c r="I734" s="13">
        <f>(Tavola1!J734-Tavola1!J733)/Tavola1!J733</f>
        <v>1.1563298449476742E-2</v>
      </c>
      <c r="J734" s="13">
        <f>(Tavola1!K734-Tavola1!K733)/Tavola1!K733</f>
        <v>4.2434940031681372E-3</v>
      </c>
      <c r="K734" s="13">
        <f>(Tavola1!L734-Tavola1!L733)/Tavola1!L733</f>
        <v>3.7902716361339229E-3</v>
      </c>
    </row>
    <row r="735" spans="1:11">
      <c r="A735" s="4">
        <v>44623</v>
      </c>
      <c r="B735" s="13">
        <f>(Tavola1!B735-Tavola1!B734)/Tavola1!B734</f>
        <v>3.1136333619919306E-3</v>
      </c>
      <c r="C735" s="13">
        <f>(Tavola1!C735-Tavola1!C734)/Tavola1!C734</f>
        <v>6.3194760826483466E-3</v>
      </c>
      <c r="D735" s="13">
        <f>(Tavola1!D735-Tavola1!D734)/Tavola1!D734</f>
        <v>6.9337819430407956E-3</v>
      </c>
      <c r="E735" s="13">
        <f>(Tavola1!E735-Tavola1!E734)/Tavola1!E734</f>
        <v>-4.2508674800458064E-2</v>
      </c>
      <c r="F735" s="13">
        <f>(Tavola1!F735-Tavola1!F734)/Tavola1!F734</f>
        <v>-3.454715219421102E-2</v>
      </c>
      <c r="G735" s="13">
        <f>(Tavola1!G735-Tavola1!G734)/Tavola1!G734</f>
        <v>-3.8767395626242547E-2</v>
      </c>
      <c r="H735" s="13">
        <f>(Tavola1!H735-Tavola1!H734)/Tavola1!H734</f>
        <v>3.0769230769230771E-2</v>
      </c>
      <c r="I735" s="13">
        <f>(Tavola1!J735-Tavola1!J734)/Tavola1!J734</f>
        <v>-4.2545553628503832E-2</v>
      </c>
      <c r="J735" s="13">
        <f>(Tavola1!K735-Tavola1!K734)/Tavola1!K734</f>
        <v>2.7723946718969425E-2</v>
      </c>
      <c r="K735" s="13">
        <f>(Tavola1!L735-Tavola1!L734)/Tavola1!L734</f>
        <v>1.8879798615481435E-3</v>
      </c>
    </row>
    <row r="736" spans="1:11">
      <c r="A736" s="4">
        <v>44624</v>
      </c>
      <c r="B736" s="13">
        <f>(Tavola1!B736-Tavola1!B735)/Tavola1!B735</f>
        <v>1.5488670156515061E-3</v>
      </c>
      <c r="C736" s="13">
        <f>(Tavola1!C736-Tavola1!C735)/Tavola1!C735</f>
        <v>3.1318445322941159E-3</v>
      </c>
      <c r="D736" s="13">
        <f>(Tavola1!D736-Tavola1!D735)/Tavola1!D735</f>
        <v>3.3688336753701104E-3</v>
      </c>
      <c r="E736" s="13">
        <f>(Tavola1!E736-Tavola1!E735)/Tavola1!E735</f>
        <v>-6.7488579547498291E-3</v>
      </c>
      <c r="F736" s="13">
        <f>(Tavola1!F736-Tavola1!F735)/Tavola1!F735</f>
        <v>0</v>
      </c>
      <c r="G736" s="13">
        <f>(Tavola1!G736-Tavola1!G735)/Tavola1!G735</f>
        <v>0</v>
      </c>
      <c r="H736" s="13">
        <f>(Tavola1!H736-Tavola1!H735)/Tavola1!H735</f>
        <v>0</v>
      </c>
      <c r="I736" s="13">
        <f>(Tavola1!J736-Tavola1!J735)/Tavola1!J735</f>
        <v>-6.7803807131822163E-3</v>
      </c>
      <c r="J736" s="13">
        <f>(Tavola1!K736-Tavola1!K735)/Tavola1!K735</f>
        <v>7.3233023094275021E-3</v>
      </c>
      <c r="K736" s="13">
        <f>(Tavola1!L736-Tavola1!L735)/Tavola1!L735</f>
        <v>2.9313232830820769E-3</v>
      </c>
    </row>
    <row r="737" spans="1:11">
      <c r="A737" s="4">
        <v>44625</v>
      </c>
      <c r="B737" s="13">
        <f>(Tavola1!B737-Tavola1!B736)/Tavola1!B736</f>
        <v>2.5442220152285307E-3</v>
      </c>
      <c r="C737" s="13">
        <f>(Tavola1!C737-Tavola1!C736)/Tavola1!C736</f>
        <v>5.119017244253051E-3</v>
      </c>
      <c r="D737" s="13">
        <f>(Tavola1!D737-Tavola1!D736)/Tavola1!D736</f>
        <v>6.1782394751230176E-3</v>
      </c>
      <c r="E737" s="13">
        <f>(Tavola1!E737-Tavola1!E736)/Tavola1!E736</f>
        <v>2.4263604141109155E-3</v>
      </c>
      <c r="F737" s="13">
        <f>(Tavola1!F737-Tavola1!F736)/Tavola1!F736</f>
        <v>-5.6092843326885883E-2</v>
      </c>
      <c r="G737" s="13">
        <f>(Tavola1!G737-Tavola1!G736)/Tavola1!G736</f>
        <v>-5.7911065149948295E-2</v>
      </c>
      <c r="H737" s="13">
        <f>(Tavola1!H737-Tavola1!H736)/Tavola1!H736</f>
        <v>-2.9850746268656716E-2</v>
      </c>
      <c r="I737" s="13">
        <f>(Tavola1!J737-Tavola1!J736)/Tavola1!J736</f>
        <v>2.7015595366416067E-3</v>
      </c>
      <c r="J737" s="13">
        <f>(Tavola1!K737-Tavola1!K736)/Tavola1!K736</f>
        <v>7.6862398197373024E-3</v>
      </c>
      <c r="K737" s="13">
        <f>(Tavola1!L737-Tavola1!L736)/Tavola1!L736</f>
        <v>2.2964509394572024E-3</v>
      </c>
    </row>
    <row r="738" spans="1:11">
      <c r="A738" s="4">
        <v>44626</v>
      </c>
      <c r="B738" s="13">
        <f>(Tavola1!B738-Tavola1!B737)/Tavola1!B737</f>
        <v>2.515302427541694E-3</v>
      </c>
      <c r="C738" s="13">
        <f>(Tavola1!C738-Tavola1!C737)/Tavola1!C737</f>
        <v>5.1152300934338207E-3</v>
      </c>
      <c r="D738" s="13">
        <f>(Tavola1!D738-Tavola1!D737)/Tavola1!D737</f>
        <v>5.9921060301433068E-3</v>
      </c>
      <c r="E738" s="13">
        <f>(Tavola1!E738-Tavola1!E737)/Tavola1!E737</f>
        <v>1.4811938060810231E-3</v>
      </c>
      <c r="F738" s="13">
        <f>(Tavola1!F738-Tavola1!F737)/Tavola1!F737</f>
        <v>-2.7663934426229508E-2</v>
      </c>
      <c r="G738" s="13">
        <f>(Tavola1!G738-Tavola1!G737)/Tavola1!G737</f>
        <v>-2.7442371020856202E-2</v>
      </c>
      <c r="H738" s="13">
        <f>(Tavola1!H738-Tavola1!H737)/Tavola1!H737</f>
        <v>-3.0769230769230771E-2</v>
      </c>
      <c r="I738" s="13">
        <f>(Tavola1!J738-Tavola1!J737)/Tavola1!J737</f>
        <v>1.6102183093161335E-3</v>
      </c>
      <c r="J738" s="13">
        <f>(Tavola1!K738-Tavola1!K737)/Tavola1!K737</f>
        <v>7.7917769018484946E-3</v>
      </c>
      <c r="K738" s="13">
        <f>(Tavola1!L738-Tavola1!L737)/Tavola1!L737</f>
        <v>1.5621745469693814E-3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738"/>
  <sheetViews>
    <sheetView showGridLines="0" workbookViewId="0">
      <pane ySplit="2" topLeftCell="A731" activePane="bottomLeft" state="frozen"/>
      <selection pane="bottomLeft" activeCell="B668" sqref="A668:I738"/>
    </sheetView>
  </sheetViews>
  <sheetFormatPr defaultRowHeight="14.6" outlineLevelRow="1" outlineLevelCol="1"/>
  <cols>
    <col min="2" max="9" width="10.69140625" customWidth="1"/>
    <col min="10" max="11" width="10.69140625" hidden="1" customWidth="1" outlineLevel="1"/>
    <col min="12" max="13" width="10.84375" hidden="1" customWidth="1" outlineLevel="1"/>
    <col min="14" max="14" width="9.07421875" collapsed="1"/>
  </cols>
  <sheetData>
    <row r="1" spans="1:13" ht="25.5" customHeight="1">
      <c r="A1" s="42" t="s">
        <v>22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</row>
    <row r="2" spans="1:13" ht="33">
      <c r="A2" s="10"/>
      <c r="B2" s="15" t="s">
        <v>24</v>
      </c>
      <c r="C2" s="15" t="s">
        <v>152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  <row r="690" spans="1:9">
      <c r="A690" s="4">
        <v>44578</v>
      </c>
      <c r="B690" s="14">
        <f>Tavola1!D690/Tavola1!B690</f>
        <v>5.7246819086729649E-2</v>
      </c>
      <c r="C690" s="14">
        <f>Tavola1!D690/Tavola1!C690</f>
        <v>0.14399008531810151</v>
      </c>
      <c r="D690" s="14">
        <f>Tavola1!F690/Tavola1!D690</f>
        <v>2.9658659588082613E-3</v>
      </c>
      <c r="E690" s="14">
        <f>Tavola1!G690/Tavola1!D690</f>
        <v>2.6430764498470549E-3</v>
      </c>
      <c r="F690" s="30">
        <f>Tavola1!H690/Tavola1!D690</f>
        <v>3.2278950896120638E-4</v>
      </c>
      <c r="G690" s="14">
        <f>Tavola1!J690/Tavola1!D690</f>
        <v>0.33264788031724513</v>
      </c>
      <c r="H690" s="14">
        <f>Tavola1!K690/Tavola1!D690</f>
        <v>0.64931388241727572</v>
      </c>
      <c r="I690" s="36">
        <f>Tavola1!L690/Tavola1!D690</f>
        <v>1.5072371306670921E-2</v>
      </c>
    </row>
    <row r="691" spans="1:9">
      <c r="A691" s="4">
        <v>44579</v>
      </c>
      <c r="B691" s="14">
        <f>Tavola1!D691/Tavola1!B691</f>
        <v>5.7913487194418217E-2</v>
      </c>
      <c r="C691" s="14">
        <f>Tavola1!D691/Tavola1!C691</f>
        <v>0.14467673460584027</v>
      </c>
      <c r="D691" s="14">
        <f>Tavola1!F691/Tavola1!D691</f>
        <v>2.9125760137501985E-3</v>
      </c>
      <c r="E691" s="14">
        <f>Tavola1!G691/Tavola1!D691</f>
        <v>2.5949763201404911E-3</v>
      </c>
      <c r="F691" s="30">
        <f>Tavola1!H691/Tavola1!D691</f>
        <v>3.1759969360970733E-4</v>
      </c>
      <c r="G691" s="14">
        <f>Tavola1!J691/Tavola1!D691</f>
        <v>0.34110020270333385</v>
      </c>
      <c r="H691" s="14">
        <f>Tavola1!K691/Tavola1!D691</f>
        <v>0.64102267101342325</v>
      </c>
      <c r="I691" s="36">
        <f>Tavola1!L691/Tavola1!D691</f>
        <v>1.4964550269492682E-2</v>
      </c>
    </row>
    <row r="692" spans="1:9">
      <c r="A692" s="4">
        <v>44580</v>
      </c>
      <c r="B692" s="14">
        <f>Tavola1!D692/Tavola1!B692</f>
        <v>5.8499021962512693E-2</v>
      </c>
      <c r="C692" s="14">
        <f>Tavola1!D692/Tavola1!C692</f>
        <v>0.14507554288060645</v>
      </c>
      <c r="D692" s="14">
        <f>Tavola1!F692/Tavola1!D692</f>
        <v>2.863462876197557E-3</v>
      </c>
      <c r="E692" s="14">
        <f>Tavola1!G692/Tavola1!D692</f>
        <v>2.5506166750705744E-3</v>
      </c>
      <c r="F692" s="30">
        <f>Tavola1!H692/Tavola1!D692</f>
        <v>3.1284620112698245E-4</v>
      </c>
      <c r="G692" s="14">
        <f>Tavola1!J692/Tavola1!D692</f>
        <v>0.34826407163809953</v>
      </c>
      <c r="H692" s="14">
        <f>Tavola1!K692/Tavola1!D692</f>
        <v>0.6340527569111406</v>
      </c>
      <c r="I692" s="36">
        <f>Tavola1!L692/Tavola1!D692</f>
        <v>1.4819708574562291E-2</v>
      </c>
    </row>
    <row r="693" spans="1:9">
      <c r="A693" s="4">
        <v>44581</v>
      </c>
      <c r="B693" s="14">
        <f>Tavola1!D693/Tavola1!B693</f>
        <v>5.9083671874556321E-2</v>
      </c>
      <c r="C693" s="14">
        <f>Tavola1!D693/Tavola1!C693</f>
        <v>0.14554345028738097</v>
      </c>
      <c r="D693" s="14">
        <f>Tavola1!F693/Tavola1!D693</f>
        <v>2.8527643522338795E-3</v>
      </c>
      <c r="E693" s="14">
        <f>Tavola1!G693/Tavola1!D693</f>
        <v>2.5444554266904852E-3</v>
      </c>
      <c r="F693" s="30">
        <f>Tavola1!H693/Tavola1!D693</f>
        <v>3.0830892554339451E-4</v>
      </c>
      <c r="G693" s="14">
        <f>Tavola1!J693/Tavola1!D693</f>
        <v>0.35445370378766583</v>
      </c>
      <c r="H693" s="14">
        <f>Tavola1!K693/Tavola1!D693</f>
        <v>0.62802709491380948</v>
      </c>
      <c r="I693" s="36">
        <f>Tavola1!L693/Tavola1!D693</f>
        <v>1.4666436946290771E-2</v>
      </c>
    </row>
    <row r="694" spans="1:9">
      <c r="A694" s="4">
        <v>44582</v>
      </c>
      <c r="B694" s="14">
        <f>Tavola1!D694/Tavola1!B694</f>
        <v>5.9578490916623823E-2</v>
      </c>
      <c r="C694" s="14">
        <f>Tavola1!D694/Tavola1!C694</f>
        <v>0.14571524232548608</v>
      </c>
      <c r="D694" s="14">
        <f>Tavola1!F694/Tavola1!D694</f>
        <v>2.8399482474459254E-3</v>
      </c>
      <c r="E694" s="14">
        <f>Tavola1!G694/Tavola1!D694</f>
        <v>2.5357319890553726E-3</v>
      </c>
      <c r="F694" s="30">
        <f>Tavola1!H694/Tavola1!D694</f>
        <v>3.0421625839055283E-4</v>
      </c>
      <c r="G694" s="14">
        <f>Tavola1!J694/Tavola1!D694</f>
        <v>0.35942614076623131</v>
      </c>
      <c r="H694" s="14">
        <f>Tavola1!K694/Tavola1!D694</f>
        <v>0.62321563743148423</v>
      </c>
      <c r="I694" s="36">
        <f>Tavola1!L694/Tavola1!D694</f>
        <v>1.451827355483856E-2</v>
      </c>
    </row>
    <row r="695" spans="1:9">
      <c r="A695" s="4">
        <v>44583</v>
      </c>
      <c r="B695" s="14">
        <f>Tavola1!D695/Tavola1!B695</f>
        <v>6.0101775499591413E-2</v>
      </c>
      <c r="C695" s="14">
        <f>Tavola1!D695/Tavola1!C695</f>
        <v>0.14604220445150459</v>
      </c>
      <c r="D695" s="14">
        <f>Tavola1!F695/Tavola1!D695</f>
        <v>2.7775766747127513E-3</v>
      </c>
      <c r="E695" s="14">
        <f>Tavola1!G695/Tavola1!D695</f>
        <v>2.4950513931145057E-3</v>
      </c>
      <c r="F695" s="30">
        <f>Tavola1!H695/Tavola1!D695</f>
        <v>2.8252528159824553E-4</v>
      </c>
      <c r="G695" s="14">
        <f>Tavola1!J695/Tavola1!D695</f>
        <v>0.36417861954615843</v>
      </c>
      <c r="H695" s="14">
        <f>Tavola1!K695/Tavola1!D695</f>
        <v>0.61864031176664824</v>
      </c>
      <c r="I695" s="36">
        <f>Tavola1!L695/Tavola1!D695</f>
        <v>1.4403492012480555E-2</v>
      </c>
    </row>
    <row r="696" spans="1:9">
      <c r="A696" s="4">
        <v>44584</v>
      </c>
      <c r="B696" s="14">
        <f>Tavola1!D696/Tavola1!B696</f>
        <v>6.045018504651592E-2</v>
      </c>
      <c r="C696" s="14">
        <f>Tavola1!D696/Tavola1!C696</f>
        <v>0.14613487611451439</v>
      </c>
      <c r="D696" s="14">
        <f>Tavola1!F696/Tavola1!D696</f>
        <v>2.7811059706322207E-3</v>
      </c>
      <c r="E696" s="14">
        <f>Tavola1!G696/Tavola1!D696</f>
        <v>2.4942497573091486E-3</v>
      </c>
      <c r="F696" s="30">
        <f>Tavola1!H696/Tavola1!D696</f>
        <v>2.8685621332307182E-4</v>
      </c>
      <c r="G696" s="14">
        <f>Tavola1!J696/Tavola1!D696</f>
        <v>0.36834436738584786</v>
      </c>
      <c r="H696" s="14">
        <f>Tavola1!K696/Tavola1!D696</f>
        <v>0.61456494931915373</v>
      </c>
      <c r="I696" s="36">
        <f>Tavola1!L696/Tavola1!D696</f>
        <v>1.4309577324366161E-2</v>
      </c>
    </row>
    <row r="697" spans="1:9">
      <c r="A697" s="4">
        <v>44585</v>
      </c>
      <c r="B697" s="14">
        <f>Tavola1!D697/Tavola1!B697</f>
        <v>6.0666502314809446E-2</v>
      </c>
      <c r="C697" s="14">
        <f>Tavola1!D697/Tavola1!C697</f>
        <v>0.14610141196863263</v>
      </c>
      <c r="D697" s="14">
        <f>Tavola1!F697/Tavola1!D697</f>
        <v>2.8243972301788146E-3</v>
      </c>
      <c r="E697" s="14">
        <f>Tavola1!G697/Tavola1!D697</f>
        <v>2.5393503712561527E-3</v>
      </c>
      <c r="F697" s="30">
        <f>Tavola1!H697/Tavola1!D697</f>
        <v>2.850468589226619E-4</v>
      </c>
      <c r="G697" s="14">
        <f>Tavola1!J697/Tavola1!D697</f>
        <v>0.37048791679412663</v>
      </c>
      <c r="H697" s="14">
        <f>Tavola1!K697/Tavola1!D697</f>
        <v>0.61241100976111684</v>
      </c>
      <c r="I697" s="36">
        <f>Tavola1!L697/Tavola1!D697</f>
        <v>1.4276676214577714E-2</v>
      </c>
    </row>
    <row r="698" spans="1:9">
      <c r="A698" s="4">
        <v>44586</v>
      </c>
      <c r="B698" s="14">
        <f>Tavola1!D698/Tavola1!B698</f>
        <v>6.1188327585882905E-2</v>
      </c>
      <c r="C698" s="14">
        <f>Tavola1!D698/Tavola1!C698</f>
        <v>0.14646640929629232</v>
      </c>
      <c r="D698" s="14">
        <f>Tavola1!F698/Tavola1!D698</f>
        <v>2.7828294959338436E-3</v>
      </c>
      <c r="E698" s="14">
        <f>Tavola1!G698/Tavola1!D698</f>
        <v>2.5117523933706207E-3</v>
      </c>
      <c r="F698" s="30">
        <f>Tavola1!H698/Tavola1!D698</f>
        <v>2.7107710256322272E-4</v>
      </c>
      <c r="G698" s="14">
        <f>Tavola1!J698/Tavola1!D698</f>
        <v>0.37516899426963596</v>
      </c>
      <c r="H698" s="14">
        <f>Tavola1!K698/Tavola1!D698</f>
        <v>0.60783378512850428</v>
      </c>
      <c r="I698" s="36">
        <f>Tavola1!L698/Tavola1!D698</f>
        <v>1.4214391105925952E-2</v>
      </c>
    </row>
    <row r="699" spans="1:9">
      <c r="A699" s="4">
        <v>44587</v>
      </c>
      <c r="B699" s="14">
        <f>Tavola1!D699/Tavola1!B699</f>
        <v>6.1693504594820384E-2</v>
      </c>
      <c r="C699" s="14">
        <f>Tavola1!D699/Tavola1!C699</f>
        <v>0.14662356805020538</v>
      </c>
      <c r="D699" s="14">
        <f>Tavola1!F699/Tavola1!D699</f>
        <v>2.7336880074884432E-3</v>
      </c>
      <c r="E699" s="14">
        <f>Tavola1!G699/Tavola1!D699</f>
        <v>2.4713216662124626E-3</v>
      </c>
      <c r="F699" s="30">
        <f>Tavola1!H699/Tavola1!D699</f>
        <v>2.6236634127598061E-4</v>
      </c>
      <c r="G699" s="14">
        <f>Tavola1!J699/Tavola1!D699</f>
        <v>0.37998940378518459</v>
      </c>
      <c r="H699" s="14">
        <f>Tavola1!K699/Tavola1!D699</f>
        <v>0.60316667710489746</v>
      </c>
      <c r="I699" s="36">
        <f>Tavola1!L699/Tavola1!D699</f>
        <v>1.4110231102429512E-2</v>
      </c>
    </row>
    <row r="700" spans="1:9">
      <c r="A700" s="4">
        <v>44588</v>
      </c>
      <c r="B700" s="14">
        <f>Tavola1!D700/Tavola1!B700</f>
        <v>6.2192937755417593E-2</v>
      </c>
      <c r="C700" s="14">
        <f>Tavola1!D700/Tavola1!C700</f>
        <v>0.14683372447384935</v>
      </c>
      <c r="D700" s="14">
        <f>Tavola1!F700/Tavola1!D700</f>
        <v>2.6733009084210649E-3</v>
      </c>
      <c r="E700" s="14">
        <f>Tavola1!G700/Tavola1!D700</f>
        <v>2.4226789482565902E-3</v>
      </c>
      <c r="F700" s="30">
        <f>Tavola1!H700/Tavola1!D700</f>
        <v>2.5062196016447486E-4</v>
      </c>
      <c r="G700" s="14">
        <f>Tavola1!J700/Tavola1!D700</f>
        <v>0.38091029237557872</v>
      </c>
      <c r="H700" s="14">
        <f>Tavola1!K700/Tavola1!D700</f>
        <v>0.60242000564734821</v>
      </c>
      <c r="I700" s="36">
        <f>Tavola1!L700/Tavola1!D700</f>
        <v>1.3996401068652038E-2</v>
      </c>
    </row>
    <row r="701" spans="1:9">
      <c r="A701" s="4">
        <v>44589</v>
      </c>
      <c r="B701" s="14">
        <f>Tavola1!D701/Tavola1!B701</f>
        <v>6.2691246780859106E-2</v>
      </c>
      <c r="C701" s="14">
        <f>Tavola1!D701/Tavola1!C701</f>
        <v>0.14708405864057486</v>
      </c>
      <c r="D701" s="14">
        <f>Tavola1!F701/Tavola1!D701</f>
        <v>2.6411776253817006E-3</v>
      </c>
      <c r="E701" s="14">
        <f>Tavola1!G701/Tavola1!D701</f>
        <v>2.4019704075926023E-3</v>
      </c>
      <c r="F701" s="30">
        <f>Tavola1!H701/Tavola1!D701</f>
        <v>2.3920721778909843E-4</v>
      </c>
      <c r="G701" s="14">
        <f>Tavola1!J701/Tavola1!D701</f>
        <v>0.37962185463129922</v>
      </c>
      <c r="H701" s="14">
        <f>Tavola1!K701/Tavola1!D701</f>
        <v>0.60383985324224765</v>
      </c>
      <c r="I701" s="36">
        <f>Tavola1!L701/Tavola1!D701</f>
        <v>1.3897114501071483E-2</v>
      </c>
    </row>
    <row r="702" spans="1:9">
      <c r="A702" s="4">
        <v>44590</v>
      </c>
      <c r="B702" s="14">
        <f>Tavola1!D702/Tavola1!B702</f>
        <v>6.3183406304115647E-2</v>
      </c>
      <c r="C702" s="14">
        <f>Tavola1!D702/Tavola1!C702</f>
        <v>0.14731217425402701</v>
      </c>
      <c r="D702" s="14">
        <f>Tavola1!F702/Tavola1!D702</f>
        <v>2.6390984057890741E-3</v>
      </c>
      <c r="E702" s="14">
        <f>Tavola1!G702/Tavola1!D702</f>
        <v>2.4045118808300454E-3</v>
      </c>
      <c r="F702" s="30">
        <f>Tavola1!H702/Tavola1!D702</f>
        <v>2.3458652495902881E-4</v>
      </c>
      <c r="G702" s="14">
        <f>Tavola1!J702/Tavola1!D702</f>
        <v>0.38411425667023974</v>
      </c>
      <c r="H702" s="14">
        <f>Tavola1!K702/Tavola1!D702</f>
        <v>0.59944676677863828</v>
      </c>
      <c r="I702" s="36">
        <f>Tavola1!L702/Tavola1!D702</f>
        <v>1.3799878145332869E-2</v>
      </c>
    </row>
    <row r="703" spans="1:9">
      <c r="A703" s="4">
        <v>44591</v>
      </c>
      <c r="B703" s="14">
        <f>Tavola1!D703/Tavola1!B703</f>
        <v>6.3551172750611631E-2</v>
      </c>
      <c r="C703" s="14">
        <f>Tavola1!D703/Tavola1!C703</f>
        <v>0.14734778968810233</v>
      </c>
      <c r="D703" s="14">
        <f>Tavola1!F703/Tavola1!D703</f>
        <v>2.5964810424629475E-3</v>
      </c>
      <c r="E703" s="14">
        <f>Tavola1!G703/Tavola1!D703</f>
        <v>2.3707000822487784E-3</v>
      </c>
      <c r="F703" s="30">
        <f>Tavola1!H703/Tavola1!D703</f>
        <v>2.2578096021416938E-4</v>
      </c>
      <c r="G703" s="14">
        <f>Tavola1!J703/Tavola1!D703</f>
        <v>0.38839808408728049</v>
      </c>
      <c r="H703" s="14">
        <f>Tavola1!K703/Tavola1!D703</f>
        <v>0.59530053058525645</v>
      </c>
      <c r="I703" s="36">
        <f>Tavola1!L703/Tavola1!D703</f>
        <v>1.3704904285000081E-2</v>
      </c>
    </row>
    <row r="704" spans="1:9">
      <c r="A704" s="4">
        <v>44592</v>
      </c>
      <c r="B704" s="14">
        <f>Tavola1!D704/Tavola1!B704</f>
        <v>6.3776846637028095E-2</v>
      </c>
      <c r="C704" s="14">
        <f>Tavola1!D704/Tavola1!C704</f>
        <v>0.14744216384080749</v>
      </c>
      <c r="D704" s="14">
        <f>Tavola1!F704/Tavola1!D704</f>
        <v>2.6247897522564054E-3</v>
      </c>
      <c r="E704" s="14">
        <f>Tavola1!G704/Tavola1!D704</f>
        <v>2.3987082891726219E-3</v>
      </c>
      <c r="F704" s="30">
        <f>Tavola1!H704/Tavola1!D704</f>
        <v>2.2608146308378323E-4</v>
      </c>
      <c r="G704" s="14">
        <f>Tavola1!J704/Tavola1!D704</f>
        <v>0.39014765845344246</v>
      </c>
      <c r="H704" s="14">
        <f>Tavola1!K704/Tavola1!D704</f>
        <v>0.5935552352289436</v>
      </c>
      <c r="I704" s="36">
        <f>Tavola1!L704/Tavola1!D704</f>
        <v>1.3672316565357586E-2</v>
      </c>
    </row>
    <row r="705" spans="1:9">
      <c r="A705" s="4">
        <v>44593</v>
      </c>
      <c r="B705" s="14">
        <f>Tavola1!D705/Tavola1!B705</f>
        <v>6.428698765847124E-2</v>
      </c>
      <c r="C705" s="14">
        <f>Tavola1!D705/Tavola1!C705</f>
        <v>0.14789325869028447</v>
      </c>
      <c r="D705" s="14">
        <f>Tavola1!F705/Tavola1!D705</f>
        <v>2.5670686294705816E-3</v>
      </c>
      <c r="E705" s="14">
        <f>Tavola1!G705/Tavola1!D705</f>
        <v>2.34522319235584E-3</v>
      </c>
      <c r="F705" s="30">
        <f>Tavola1!H705/Tavola1!D705</f>
        <v>2.2184543711474162E-4</v>
      </c>
      <c r="G705" s="14">
        <f>Tavola1!J705/Tavola1!D705</f>
        <v>0.39462658659102795</v>
      </c>
      <c r="H705" s="14">
        <f>Tavola1!K705/Tavola1!D705</f>
        <v>0.58922148097675375</v>
      </c>
      <c r="I705" s="36">
        <f>Tavola1!L705/Tavola1!D705</f>
        <v>1.3584863802747715E-2</v>
      </c>
    </row>
    <row r="706" spans="1:9">
      <c r="A706" s="4">
        <v>44594</v>
      </c>
      <c r="B706" s="14">
        <f>Tavola1!D706/Tavola1!B706</f>
        <v>6.4834920166708665E-2</v>
      </c>
      <c r="C706" s="14">
        <f>Tavola1!D706/Tavola1!C706</f>
        <v>0.1480901597223363</v>
      </c>
      <c r="D706" s="14">
        <f>Tavola1!F706/Tavola1!D706</f>
        <v>2.5185335635218849E-3</v>
      </c>
      <c r="E706" s="14">
        <f>Tavola1!G706/Tavola1!D706</f>
        <v>2.2873034348610665E-3</v>
      </c>
      <c r="F706" s="30">
        <f>Tavola1!H706/Tavola1!D706</f>
        <v>2.3123012866081821E-4</v>
      </c>
      <c r="G706" s="14">
        <f>Tavola1!J706/Tavola1!D706</f>
        <v>0.39534883720930231</v>
      </c>
      <c r="H706" s="14">
        <f>Tavola1!K706/Tavola1!D706</f>
        <v>0.58866191186694894</v>
      </c>
      <c r="I706" s="36">
        <f>Tavola1!L706/Tavola1!D706</f>
        <v>1.3470717360226855E-2</v>
      </c>
    </row>
    <row r="707" spans="1:9">
      <c r="A707" s="4">
        <v>44595</v>
      </c>
      <c r="B707" s="14">
        <f>Tavola1!D707/Tavola1!B707</f>
        <v>6.5258382935532031E-2</v>
      </c>
      <c r="C707" s="14">
        <f>Tavola1!D707/Tavola1!C707</f>
        <v>0.14831526168236728</v>
      </c>
      <c r="D707" s="14">
        <f>Tavola1!F707/Tavola1!D707</f>
        <v>2.4845431115385151E-3</v>
      </c>
      <c r="E707" s="14">
        <f>Tavola1!G707/Tavola1!D707</f>
        <v>2.2680925604399512E-3</v>
      </c>
      <c r="F707" s="30">
        <f>Tavola1!H707/Tavola1!D707</f>
        <v>2.1645055109856384E-4</v>
      </c>
      <c r="G707" s="14">
        <f>Tavola1!J707/Tavola1!D707</f>
        <v>0.39667501032005303</v>
      </c>
      <c r="H707" s="14">
        <f>Tavola1!K707/Tavola1!D707</f>
        <v>0.58745452605832726</v>
      </c>
      <c r="I707" s="36">
        <f>Tavola1!L707/Tavola1!D707</f>
        <v>1.3385920510081185E-2</v>
      </c>
    </row>
    <row r="708" spans="1:9">
      <c r="A708" s="4">
        <v>44596</v>
      </c>
      <c r="B708" s="14">
        <f>Tavola1!D708/Tavola1!B708</f>
        <v>6.5704963522522794E-2</v>
      </c>
      <c r="C708" s="14">
        <f>Tavola1!D708/Tavola1!C708</f>
        <v>0.14851816968912035</v>
      </c>
      <c r="D708" s="14">
        <f>Tavola1!F708/Tavola1!D708</f>
        <v>2.3819133582837992E-3</v>
      </c>
      <c r="E708" s="14">
        <f>Tavola1!G708/Tavola1!D708</f>
        <v>2.1785792911132311E-3</v>
      </c>
      <c r="F708" s="30">
        <f>Tavola1!H708/Tavola1!D708</f>
        <v>2.0333406717056824E-4</v>
      </c>
      <c r="G708" s="14">
        <f>Tavola1!J708/Tavola1!D708</f>
        <v>0.39935575206085955</v>
      </c>
      <c r="H708" s="14">
        <f>Tavola1!K708/Tavola1!D708</f>
        <v>0.5849584770431252</v>
      </c>
      <c r="I708" s="36">
        <f>Tavola1!L708/Tavola1!D708</f>
        <v>1.3303857537731464E-2</v>
      </c>
    </row>
    <row r="709" spans="1:9">
      <c r="A709" s="4">
        <v>44597</v>
      </c>
      <c r="B709" s="14">
        <f>Tavola1!D709/Tavola1!B709</f>
        <v>6.6140459169829496E-2</v>
      </c>
      <c r="C709" s="14">
        <f>Tavola1!D709/Tavola1!C709</f>
        <v>0.14865367114207068</v>
      </c>
      <c r="D709" s="14">
        <f>Tavola1!F709/Tavola1!D709</f>
        <v>2.3309036710977013E-3</v>
      </c>
      <c r="E709" s="14">
        <f>Tavola1!G709/Tavola1!D709</f>
        <v>2.1374175038470491E-3</v>
      </c>
      <c r="F709" s="30">
        <f>Tavola1!H709/Tavola1!D709</f>
        <v>1.9348616725065225E-4</v>
      </c>
      <c r="G709" s="14">
        <f>Tavola1!J709/Tavola1!D709</f>
        <v>0.39846662212453859</v>
      </c>
      <c r="H709" s="14">
        <f>Tavola1!K709/Tavola1!D709</f>
        <v>0.58593053241951432</v>
      </c>
      <c r="I709" s="36">
        <f>Tavola1!L709/Tavola1!D709</f>
        <v>1.3271941784849429E-2</v>
      </c>
    </row>
    <row r="710" spans="1:9">
      <c r="A710" s="4">
        <v>44598</v>
      </c>
      <c r="B710" s="14">
        <f>Tavola1!D710/Tavola1!B710</f>
        <v>6.6638792573943492E-2</v>
      </c>
      <c r="C710" s="14">
        <f>Tavola1!D710/Tavola1!C710</f>
        <v>0.1490620796204094</v>
      </c>
      <c r="D710" s="14">
        <f>Tavola1!F710/Tavola1!D710</f>
        <v>2.2751785933032365E-3</v>
      </c>
      <c r="E710" s="14">
        <f>Tavola1!G710/Tavola1!D710</f>
        <v>2.0854558872300186E-3</v>
      </c>
      <c r="F710" s="30">
        <f>Tavola1!H710/Tavola1!D710</f>
        <v>1.8972270607321804E-4</v>
      </c>
      <c r="G710" s="14">
        <f>Tavola1!J710/Tavola1!D710</f>
        <v>0.40247505968048902</v>
      </c>
      <c r="H710" s="14">
        <f>Tavola1!K710/Tavola1!D710</f>
        <v>0.58211856025862041</v>
      </c>
      <c r="I710" s="36">
        <f>Tavola1!L710/Tavola1!D710</f>
        <v>1.3131201467587296E-2</v>
      </c>
    </row>
    <row r="711" spans="1:9">
      <c r="A711" s="4">
        <v>44599</v>
      </c>
      <c r="B711" s="14">
        <f>Tavola1!D711/Tavola1!B711</f>
        <v>6.683232622895309E-2</v>
      </c>
      <c r="C711" s="14">
        <f>Tavola1!D711/Tavola1!C711</f>
        <v>0.14898941613464065</v>
      </c>
      <c r="D711" s="14">
        <f>Tavola1!F711/Tavola1!D711</f>
        <v>2.2860283414039987E-3</v>
      </c>
      <c r="E711" s="14">
        <f>Tavola1!G711/Tavola1!D711</f>
        <v>2.0973827277858651E-3</v>
      </c>
      <c r="F711" s="30">
        <f>Tavola1!H711/Tavola1!D711</f>
        <v>1.8864561361813374E-4</v>
      </c>
      <c r="G711" s="14">
        <f>Tavola1!J711/Tavola1!D711</f>
        <v>0.40470277175366148</v>
      </c>
      <c r="H711" s="14">
        <f>Tavola1!K711/Tavola1!D711</f>
        <v>0.57991741184159706</v>
      </c>
      <c r="I711" s="36">
        <f>Tavola1!L711/Tavola1!D711</f>
        <v>1.3093788063337393E-2</v>
      </c>
    </row>
    <row r="712" spans="1:9">
      <c r="A712" s="4">
        <v>44600</v>
      </c>
      <c r="B712" s="14">
        <f>Tavola1!D712/Tavola1!B712</f>
        <v>6.7289141216910972E-2</v>
      </c>
      <c r="C712" s="14">
        <f>Tavola1!D712/Tavola1!C712</f>
        <v>0.14917836115572883</v>
      </c>
      <c r="D712" s="14">
        <f>Tavola1!F712/Tavola1!D712</f>
        <v>2.2157028579483386E-3</v>
      </c>
      <c r="E712" s="14">
        <f>Tavola1!G712/Tavola1!D712</f>
        <v>2.0336305223714042E-3</v>
      </c>
      <c r="F712" s="30">
        <f>Tavola1!H712/Tavola1!D712</f>
        <v>1.8207233557693438E-4</v>
      </c>
      <c r="G712" s="14">
        <f>Tavola1!J712/Tavola1!D712</f>
        <v>0.4057012134240171</v>
      </c>
      <c r="H712" s="14">
        <f>Tavola1!K712/Tavola1!D712</f>
        <v>0.57906491172428376</v>
      </c>
      <c r="I712" s="36">
        <f>Tavola1!L712/Tavola1!D712</f>
        <v>1.3018171993750808E-2</v>
      </c>
    </row>
    <row r="713" spans="1:9">
      <c r="A713" s="4">
        <v>44601</v>
      </c>
      <c r="B713" s="14">
        <f>Tavola1!D713/Tavola1!B713</f>
        <v>6.769097004775787E-2</v>
      </c>
      <c r="C713" s="14">
        <f>Tavola1!D713/Tavola1!C713</f>
        <v>0.14921119178206577</v>
      </c>
      <c r="D713" s="14">
        <f>Tavola1!F713/Tavola1!D713</f>
        <v>2.155303877513674E-3</v>
      </c>
      <c r="E713" s="14">
        <f>Tavola1!G713/Tavola1!D713</f>
        <v>1.9882823506173989E-3</v>
      </c>
      <c r="F713" s="30">
        <f>Tavola1!H713/Tavola1!D713</f>
        <v>1.6702152689627528E-4</v>
      </c>
      <c r="G713" s="14">
        <f>Tavola1!J713/Tavola1!D713</f>
        <v>0.39828679484237522</v>
      </c>
      <c r="H713" s="14">
        <f>Tavola1!K713/Tavola1!D713</f>
        <v>0.5865984831540636</v>
      </c>
      <c r="I713" s="36">
        <f>Tavola1!L713/Tavola1!D713</f>
        <v>1.2959418126047515E-2</v>
      </c>
    </row>
    <row r="714" spans="1:9">
      <c r="A714" s="4">
        <v>44602</v>
      </c>
      <c r="B714" s="14">
        <f>Tavola1!D714/Tavola1!B714</f>
        <v>6.8116871647562999E-2</v>
      </c>
      <c r="C714" s="14">
        <f>Tavola1!D714/Tavola1!C714</f>
        <v>0.14932968187616136</v>
      </c>
      <c r="D714" s="14">
        <f>Tavola1!F714/Tavola1!D714</f>
        <v>2.1131930188492219E-3</v>
      </c>
      <c r="E714" s="14">
        <f>Tavola1!G714/Tavola1!D714</f>
        <v>1.9479875822974474E-3</v>
      </c>
      <c r="F714" s="30">
        <f>Tavola1!H714/Tavola1!D714</f>
        <v>1.6520543655177466E-4</v>
      </c>
      <c r="G714" s="14">
        <f>Tavola1!J714/Tavola1!D714</f>
        <v>0.39276084142720258</v>
      </c>
      <c r="H714" s="14">
        <f>Tavola1!K714/Tavola1!D714</f>
        <v>0.59227154602120669</v>
      </c>
      <c r="I714" s="36">
        <f>Tavola1!L714/Tavola1!D714</f>
        <v>1.2854419532741563E-2</v>
      </c>
    </row>
    <row r="715" spans="1:9">
      <c r="A715" s="4">
        <v>44603</v>
      </c>
      <c r="B715" s="14">
        <f>Tavola1!D715/Tavola1!B715</f>
        <v>6.8458710671647979E-2</v>
      </c>
      <c r="C715" s="14">
        <f>Tavola1!D715/Tavola1!C715</f>
        <v>0.1494342473478682</v>
      </c>
      <c r="D715" s="14">
        <f>Tavola1!F715/Tavola1!D715</f>
        <v>2.0492766295594268E-3</v>
      </c>
      <c r="E715" s="14">
        <f>Tavola1!G715/Tavola1!D715</f>
        <v>1.8840812931946642E-3</v>
      </c>
      <c r="F715" s="30">
        <f>Tavola1!H715/Tavola1!D715</f>
        <v>1.6519533636476268E-4</v>
      </c>
      <c r="G715" s="14">
        <f>Tavola1!J715/Tavola1!D715</f>
        <v>0.39339987667313681</v>
      </c>
      <c r="H715" s="14">
        <f>Tavola1!K715/Tavola1!D715</f>
        <v>0.59175960091085289</v>
      </c>
      <c r="I715" s="36">
        <f>Tavola1!L715/Tavola1!D715</f>
        <v>1.2791245786450849E-2</v>
      </c>
    </row>
    <row r="716" spans="1:9">
      <c r="A716" s="4">
        <v>44604</v>
      </c>
      <c r="B716" s="14">
        <f>Tavola1!D716/Tavola1!B716</f>
        <v>6.8781420671082741E-2</v>
      </c>
      <c r="C716" s="14">
        <f>Tavola1!D716/Tavola1!C716</f>
        <v>0.14949268320898901</v>
      </c>
      <c r="D716" s="14">
        <f>Tavola1!F716/Tavola1!D716</f>
        <v>2.0094782981992364E-3</v>
      </c>
      <c r="E716" s="14">
        <f>Tavola1!G716/Tavola1!D716</f>
        <v>1.8470819494340134E-3</v>
      </c>
      <c r="F716" s="30">
        <f>Tavola1!H716/Tavola1!D716</f>
        <v>1.623963487652229E-4</v>
      </c>
      <c r="G716" s="14">
        <f>Tavola1!J716/Tavola1!D716</f>
        <v>0.39169293251090176</v>
      </c>
      <c r="H716" s="14">
        <f>Tavola1!K716/Tavola1!D716</f>
        <v>0.59355441831040012</v>
      </c>
      <c r="I716" s="36">
        <f>Tavola1!L716/Tavola1!D716</f>
        <v>1.2743170880498882E-2</v>
      </c>
    </row>
    <row r="717" spans="1:9">
      <c r="A717" s="4">
        <v>44605</v>
      </c>
      <c r="B717" s="14">
        <f>Tavola1!D717/Tavola1!B717</f>
        <v>6.9068616230242588E-2</v>
      </c>
      <c r="C717" s="14">
        <f>Tavola1!D717/Tavola1!C717</f>
        <v>0.14951373032471474</v>
      </c>
      <c r="D717" s="14">
        <f>Tavola1!F717/Tavola1!D717</f>
        <v>1.9744706134591913E-3</v>
      </c>
      <c r="E717" s="14">
        <f>Tavola1!G717/Tavola1!D717</f>
        <v>1.8133179374139059E-3</v>
      </c>
      <c r="F717" s="30">
        <f>Tavola1!H717/Tavola1!D717</f>
        <v>1.6115267604528531E-4</v>
      </c>
      <c r="G717" s="14">
        <f>Tavola1!J717/Tavola1!D717</f>
        <v>0.36237911797637079</v>
      </c>
      <c r="H717" s="14">
        <f>Tavola1!K717/Tavola1!D717</f>
        <v>0.62298401505586387</v>
      </c>
      <c r="I717" s="36">
        <f>Tavola1!L717/Tavola1!D717</f>
        <v>1.266239635430607E-2</v>
      </c>
    </row>
    <row r="718" spans="1:9">
      <c r="A718" s="4">
        <v>44606</v>
      </c>
      <c r="B718" s="14">
        <f>Tavola1!D718/Tavola1!B718</f>
        <v>6.919633973067707E-2</v>
      </c>
      <c r="C718" s="14">
        <f>Tavola1!D718/Tavola1!C718</f>
        <v>0.14946608523856206</v>
      </c>
      <c r="D718" s="14">
        <f>Tavola1!F718/Tavola1!D718</f>
        <v>1.9963925326542805E-3</v>
      </c>
      <c r="E718" s="14">
        <f>Tavola1!G718/Tavola1!D718</f>
        <v>1.8344474041312761E-3</v>
      </c>
      <c r="F718" s="30">
        <f>Tavola1!H718/Tavola1!D718</f>
        <v>1.6194512852300458E-4</v>
      </c>
      <c r="G718" s="14">
        <f>Tavola1!J718/Tavola1!D718</f>
        <v>0.36224053877468965</v>
      </c>
      <c r="H718" s="14">
        <f>Tavola1!K718/Tavola1!D718</f>
        <v>0.62312157611700258</v>
      </c>
      <c r="I718" s="36">
        <f>Tavola1!L718/Tavola1!D718</f>
        <v>1.2641492575653505E-2</v>
      </c>
    </row>
    <row r="719" spans="1:9">
      <c r="A719" s="4">
        <v>44607</v>
      </c>
      <c r="B719" s="14">
        <f>Tavola1!D719/Tavola1!B719</f>
        <v>6.9553591378715626E-2</v>
      </c>
      <c r="C719" s="14">
        <f>Tavola1!D719/Tavola1!C719</f>
        <v>0.14964735455330092</v>
      </c>
      <c r="D719" s="14">
        <f>Tavola1!F719/Tavola1!D719</f>
        <v>1.9806557340744761E-3</v>
      </c>
      <c r="E719" s="14">
        <f>Tavola1!G719/Tavola1!D719</f>
        <v>1.8270199643454286E-3</v>
      </c>
      <c r="F719" s="30">
        <f>Tavola1!H719/Tavola1!D719</f>
        <v>1.536357697290474E-4</v>
      </c>
      <c r="G719" s="14">
        <f>Tavola1!J719/Tavola1!D719</f>
        <v>0.36131672775187962</v>
      </c>
      <c r="H719" s="14">
        <f>Tavola1!K719/Tavola1!D719</f>
        <v>0.62408649001782723</v>
      </c>
      <c r="I719" s="36">
        <f>Tavola1!L719/Tavola1!D719</f>
        <v>1.2616126496218622E-2</v>
      </c>
    </row>
    <row r="720" spans="1:9">
      <c r="A720" s="4">
        <v>44608</v>
      </c>
      <c r="B720" s="14">
        <f>Tavola1!D720/Tavola1!B720</f>
        <v>6.9920870251810111E-2</v>
      </c>
      <c r="C720" s="14">
        <f>Tavola1!D720/Tavola1!C720</f>
        <v>0.14971808118687102</v>
      </c>
      <c r="D720" s="14">
        <f>Tavola1!F720/Tavola1!D720</f>
        <v>1.9206988547096195E-3</v>
      </c>
      <c r="E720" s="14">
        <f>Tavola1!G720/Tavola1!D720</f>
        <v>1.7698945192220689E-3</v>
      </c>
      <c r="F720" s="30">
        <f>Tavola1!H720/Tavola1!D720</f>
        <v>1.5080433548755041E-4</v>
      </c>
      <c r="G720" s="14">
        <f>Tavola1!J720/Tavola1!D720</f>
        <v>0.34554619959365085</v>
      </c>
      <c r="H720" s="14">
        <f>Tavola1!K720/Tavola1!D720</f>
        <v>0.6399902936845886</v>
      </c>
      <c r="I720" s="36">
        <f>Tavola1!L720/Tavola1!D720</f>
        <v>1.2542807867050898E-2</v>
      </c>
    </row>
    <row r="721" spans="1:9">
      <c r="A721" s="4">
        <v>44609</v>
      </c>
      <c r="B721" s="14">
        <f>Tavola1!D721/Tavola1!B721</f>
        <v>7.0224776809880304E-2</v>
      </c>
      <c r="C721" s="14">
        <f>Tavola1!D721/Tavola1!C721</f>
        <v>0.14983798295971787</v>
      </c>
      <c r="D721" s="14">
        <f>Tavola1!F721/Tavola1!D721</f>
        <v>1.8274222188960627E-3</v>
      </c>
      <c r="E721" s="14">
        <f>Tavola1!G721/Tavola1!D721</f>
        <v>1.685909254811781E-3</v>
      </c>
      <c r="F721" s="30">
        <f>Tavola1!H721/Tavola1!D721</f>
        <v>1.4151296408428186E-4</v>
      </c>
      <c r="G721" s="14">
        <f>Tavola1!J721/Tavola1!D721</f>
        <v>0.34008286672608395</v>
      </c>
      <c r="H721" s="14">
        <f>Tavola1!K721/Tavola1!D721</f>
        <v>0.64559166706353799</v>
      </c>
      <c r="I721" s="36">
        <f>Tavola1!L721/Tavola1!D721</f>
        <v>1.2498043991482008E-2</v>
      </c>
    </row>
    <row r="722" spans="1:9">
      <c r="A722" s="4">
        <v>44610</v>
      </c>
      <c r="B722" s="14">
        <f>Tavola1!D722/Tavola1!B722</f>
        <v>7.0531615818003823E-2</v>
      </c>
      <c r="C722" s="14">
        <f>Tavola1!D722/Tavola1!C722</f>
        <v>0.14993370924748406</v>
      </c>
      <c r="D722" s="14">
        <f>Tavola1!F722/Tavola1!D722</f>
        <v>1.7512520034079877E-3</v>
      </c>
      <c r="E722" s="14">
        <f>Tavola1!G722/Tavola1!D722</f>
        <v>1.6202794171854937E-3</v>
      </c>
      <c r="F722" s="30">
        <f>Tavola1!H722/Tavola1!D722</f>
        <v>1.3097258622249406E-4</v>
      </c>
      <c r="G722" s="14">
        <f>Tavola1!J722/Tavola1!D722</f>
        <v>0.33593658226361134</v>
      </c>
      <c r="H722" s="14">
        <f>Tavola1!K722/Tavola1!D722</f>
        <v>0.64986706957614837</v>
      </c>
      <c r="I722" s="36">
        <f>Tavola1!L722/Tavola1!D722</f>
        <v>1.2445096156832246E-2</v>
      </c>
    </row>
    <row r="723" spans="1:9">
      <c r="A723" s="4">
        <v>44611</v>
      </c>
      <c r="B723" s="14">
        <f>Tavola1!D723/Tavola1!B723</f>
        <v>7.0816524820548135E-2</v>
      </c>
      <c r="C723" s="14">
        <f>Tavola1!D723/Tavola1!C723</f>
        <v>0.14995107248706485</v>
      </c>
      <c r="D723" s="14">
        <f>Tavola1!F723/Tavola1!D723</f>
        <v>1.7259192060771651E-3</v>
      </c>
      <c r="E723" s="14">
        <f>Tavola1!G723/Tavola1!D723</f>
        <v>1.5932592671007372E-3</v>
      </c>
      <c r="F723" s="30">
        <f>Tavola1!H723/Tavola1!D723</f>
        <v>1.3265993897642808E-4</v>
      </c>
      <c r="G723" s="14">
        <f>Tavola1!J723/Tavola1!D723</f>
        <v>0.33120898764386569</v>
      </c>
      <c r="H723" s="14">
        <f>Tavola1!K723/Tavola1!D723</f>
        <v>0.65466607885360373</v>
      </c>
      <c r="I723" s="36">
        <f>Tavola1!L723/Tavola1!D723</f>
        <v>1.2399014296453424E-2</v>
      </c>
    </row>
    <row r="724" spans="1:9">
      <c r="A724" s="4">
        <v>44612</v>
      </c>
      <c r="B724" s="14">
        <f>Tavola1!D724/Tavola1!B724</f>
        <v>7.1053768862148176E-2</v>
      </c>
      <c r="C724" s="14">
        <f>Tavola1!D724/Tavola1!C724</f>
        <v>0.14999353779213026</v>
      </c>
      <c r="D724" s="14">
        <f>Tavola1!F724/Tavola1!D724</f>
        <v>1.7033529016929651E-3</v>
      </c>
      <c r="E724" s="14">
        <f>Tavola1!G724/Tavola1!D724</f>
        <v>1.5701744105519981E-3</v>
      </c>
      <c r="F724" s="30">
        <f>Tavola1!H724/Tavola1!D724</f>
        <v>1.3317849114096678E-4</v>
      </c>
      <c r="G724" s="14">
        <f>Tavola1!J724/Tavola1!D724</f>
        <v>0.32794271194025082</v>
      </c>
      <c r="H724" s="14">
        <f>Tavola1!K724/Tavola1!D724</f>
        <v>0.65801761152366844</v>
      </c>
      <c r="I724" s="36">
        <f>Tavola1!L724/Tavola1!D724</f>
        <v>1.2336323634387752E-2</v>
      </c>
    </row>
    <row r="725" spans="1:9">
      <c r="A725" s="4">
        <v>44613</v>
      </c>
      <c r="B725" s="14">
        <f>Tavola1!D725/Tavola1!B725</f>
        <v>7.1175346793994745E-2</v>
      </c>
      <c r="C725" s="14">
        <f>Tavola1!D725/Tavola1!C725</f>
        <v>0.14997508788909125</v>
      </c>
      <c r="D725" s="14">
        <f>Tavola1!F725/Tavola1!D725</f>
        <v>1.6670560003397821E-3</v>
      </c>
      <c r="E725" s="14">
        <f>Tavola1!G725/Tavola1!D725</f>
        <v>1.5422922550914226E-3</v>
      </c>
      <c r="F725" s="30">
        <f>Tavola1!H725/Tavola1!D725</f>
        <v>1.2476374524835948E-4</v>
      </c>
      <c r="G725" s="14">
        <f>Tavola1!J725/Tavola1!D725</f>
        <v>0.32572628427021172</v>
      </c>
      <c r="H725" s="14">
        <f>Tavola1!K725/Tavola1!D725</f>
        <v>0.66028823079700139</v>
      </c>
      <c r="I725" s="36">
        <f>Tavola1!L725/Tavola1!D725</f>
        <v>1.2318428932447069E-2</v>
      </c>
    </row>
    <row r="726" spans="1:9">
      <c r="A726" s="4">
        <v>44614</v>
      </c>
      <c r="B726" s="14">
        <f>Tavola1!D726/Tavola1!B726</f>
        <v>7.1509067813122093E-2</v>
      </c>
      <c r="C726" s="14">
        <f>Tavola1!D726/Tavola1!C726</f>
        <v>0.15016624383074514</v>
      </c>
      <c r="D726" s="14">
        <f>Tavola1!F726/Tavola1!D726</f>
        <v>1.6514123921775202E-3</v>
      </c>
      <c r="E726" s="14">
        <f>Tavola1!G726/Tavola1!D726</f>
        <v>1.539474550602489E-3</v>
      </c>
      <c r="F726" s="30">
        <f>Tavola1!H726/Tavola1!D726</f>
        <v>1.1193784157503127E-4</v>
      </c>
      <c r="G726" s="14">
        <f>Tavola1!J726/Tavola1!D726</f>
        <v>0.32486073615592281</v>
      </c>
      <c r="H726" s="14">
        <f>Tavola1!K726/Tavola1!D726</f>
        <v>0.66122736550997563</v>
      </c>
      <c r="I726" s="36">
        <f>Tavola1!L726/Tavola1!D726</f>
        <v>1.2260485941924014E-2</v>
      </c>
    </row>
    <row r="727" spans="1:9">
      <c r="A727" s="4">
        <v>44615</v>
      </c>
      <c r="B727" s="14">
        <f>Tavola1!D727/Tavola1!B727</f>
        <v>7.1768784504178201E-2</v>
      </c>
      <c r="C727" s="14">
        <f>Tavola1!D727/Tavola1!C727</f>
        <v>0.15014848400248318</v>
      </c>
      <c r="D727" s="14">
        <f>Tavola1!F727/Tavola1!D727</f>
        <v>1.5886963275617237E-3</v>
      </c>
      <c r="E727" s="14">
        <f>Tavola1!G727/Tavola1!D727</f>
        <v>1.4827832390576089E-3</v>
      </c>
      <c r="F727" s="30">
        <f>Tavola1!H727/Tavola1!D727</f>
        <v>1.0591308850411493E-4</v>
      </c>
      <c r="G727" s="14">
        <f>Tavola1!J727/Tavola1!D727</f>
        <v>0.30160778683487233</v>
      </c>
      <c r="H727" s="14">
        <f>Tavola1!K727/Tavola1!D727</f>
        <v>0.6845803618827947</v>
      </c>
      <c r="I727" s="36">
        <f>Tavola1!L727/Tavola1!D727</f>
        <v>1.2223154954771189E-2</v>
      </c>
    </row>
    <row r="728" spans="1:9">
      <c r="A728" s="4">
        <v>44616</v>
      </c>
      <c r="B728" s="14">
        <f>Tavola1!D728/Tavola1!B728</f>
        <v>7.2065490303199933E-2</v>
      </c>
      <c r="C728" s="14">
        <f>Tavola1!D728/Tavola1!C728</f>
        <v>0.15016206634591037</v>
      </c>
      <c r="D728" s="14">
        <f>Tavola1!F728/Tavola1!D728</f>
        <v>1.5553511733885771E-3</v>
      </c>
      <c r="E728" s="14">
        <f>Tavola1!G728/Tavola1!D728</f>
        <v>1.4658438915171744E-3</v>
      </c>
      <c r="F728" s="30">
        <f>Tavola1!H728/Tavola1!D728</f>
        <v>8.9507281871402679E-5</v>
      </c>
      <c r="G728" s="14">
        <f>Tavola1!J728/Tavola1!D728</f>
        <v>0.29780629326996044</v>
      </c>
      <c r="H728" s="14">
        <f>Tavola1!K728/Tavola1!D728</f>
        <v>0.68847185125705845</v>
      </c>
      <c r="I728" s="36">
        <f>Tavola1!L728/Tavola1!D728</f>
        <v>1.2166504299592547E-2</v>
      </c>
    </row>
    <row r="729" spans="1:9">
      <c r="A729" s="4">
        <v>44617</v>
      </c>
      <c r="B729" s="14">
        <f>Tavola1!D729/Tavola1!B729</f>
        <v>7.2279966711732105E-2</v>
      </c>
      <c r="C729" s="14">
        <f>Tavola1!D729/Tavola1!C729</f>
        <v>0.15015055195930546</v>
      </c>
      <c r="D729" s="14">
        <f>Tavola1!F729/Tavola1!D729</f>
        <v>1.5294798865657245E-3</v>
      </c>
      <c r="E729" s="14">
        <f>Tavola1!G729/Tavola1!D729</f>
        <v>1.4340485951611177E-3</v>
      </c>
      <c r="F729" s="30">
        <f>Tavola1!H729/Tavola1!D729</f>
        <v>9.5431291404606759E-5</v>
      </c>
      <c r="G729" s="14">
        <f>Tavola1!J729/Tavola1!D729</f>
        <v>0.29658239911687367</v>
      </c>
      <c r="H729" s="14">
        <f>Tavola1!K729/Tavola1!D729</f>
        <v>0.68977221582431358</v>
      </c>
      <c r="I729" s="36">
        <f>Tavola1!L729/Tavola1!D729</f>
        <v>1.2115905172247032E-2</v>
      </c>
    </row>
    <row r="730" spans="1:9">
      <c r="A730" s="4">
        <v>44618</v>
      </c>
      <c r="B730" s="14">
        <f>Tavola1!D730/Tavola1!B730</f>
        <v>7.2480519315140976E-2</v>
      </c>
      <c r="C730" s="14">
        <f>Tavola1!D730/Tavola1!C730</f>
        <v>0.15011950381131969</v>
      </c>
      <c r="D730" s="14">
        <f>Tavola1!F730/Tavola1!D730</f>
        <v>1.440149785837031E-3</v>
      </c>
      <c r="E730" s="14">
        <f>Tavola1!G730/Tavola1!D730</f>
        <v>1.3414039857395676E-3</v>
      </c>
      <c r="F730" s="30">
        <f>Tavola1!H730/Tavola1!D730</f>
        <v>9.8745800097463384E-5</v>
      </c>
      <c r="G730" s="14">
        <f>Tavola1!J730/Tavola1!D730</f>
        <v>0.29330836902716151</v>
      </c>
      <c r="H730" s="14">
        <f>Tavola1!K730/Tavola1!D730</f>
        <v>0.69316602118546256</v>
      </c>
      <c r="I730" s="36">
        <f>Tavola1!L730/Tavola1!D730</f>
        <v>1.2085460001538895E-2</v>
      </c>
    </row>
    <row r="731" spans="1:9">
      <c r="A731" s="4">
        <v>44619</v>
      </c>
      <c r="B731" s="14">
        <f>Tavola1!D731/Tavola1!B731</f>
        <v>7.2687854174099592E-2</v>
      </c>
      <c r="C731" s="14">
        <f>Tavola1!D731/Tavola1!C731</f>
        <v>0.15007476272520895</v>
      </c>
      <c r="D731" s="14">
        <f>Tavola1!F731/Tavola1!D731</f>
        <v>1.4291706348143927E-3</v>
      </c>
      <c r="E731" s="14">
        <f>Tavola1!G731/Tavola1!D731</f>
        <v>1.3361024311199675E-3</v>
      </c>
      <c r="F731" s="30">
        <f>Tavola1!H731/Tavola1!D731</f>
        <v>9.3068203694425216E-5</v>
      </c>
      <c r="G731" s="14">
        <f>Tavola1!J731/Tavola1!D731</f>
        <v>0.2927492219880643</v>
      </c>
      <c r="H731" s="14">
        <f>Tavola1!K731/Tavola1!D731</f>
        <v>0.69380051021774136</v>
      </c>
      <c r="I731" s="36">
        <f>Tavola1!L731/Tavola1!D731</f>
        <v>1.2021097159379936E-2</v>
      </c>
    </row>
    <row r="732" spans="1:9">
      <c r="A732" s="4">
        <v>44620</v>
      </c>
      <c r="B732" s="14">
        <f>Tavola1!D732/Tavola1!B732</f>
        <v>7.2779021236250824E-2</v>
      </c>
      <c r="C732" s="14">
        <f>Tavola1!D732/Tavola1!C732</f>
        <v>0.15007827641480659</v>
      </c>
      <c r="D732" s="14">
        <f>Tavola1!F732/Tavola1!D732</f>
        <v>1.4193435154696997E-3</v>
      </c>
      <c r="E732" s="14">
        <f>Tavola1!G732/Tavola1!D732</f>
        <v>1.3341320320140815E-3</v>
      </c>
      <c r="F732" s="30">
        <f>Tavola1!H732/Tavola1!D732</f>
        <v>8.5211483455618171E-5</v>
      </c>
      <c r="G732" s="14">
        <f>Tavola1!J732/Tavola1!D732</f>
        <v>0.28886692891454557</v>
      </c>
      <c r="H732" s="14">
        <f>Tavola1!K732/Tavola1!D732</f>
        <v>0.69767601576539628</v>
      </c>
      <c r="I732" s="36">
        <f>Tavola1!L732/Tavola1!D732</f>
        <v>1.2037711804588448E-2</v>
      </c>
    </row>
    <row r="733" spans="1:9">
      <c r="A733" s="4">
        <v>44621</v>
      </c>
      <c r="B733" s="14">
        <f>Tavola1!D733/Tavola1!B733</f>
        <v>7.3035436606499207E-2</v>
      </c>
      <c r="C733" s="14">
        <f>Tavola1!D733/Tavola1!C733</f>
        <v>0.15011613085777151</v>
      </c>
      <c r="D733" s="14">
        <f>Tavola1!F733/Tavola1!D733</f>
        <v>1.4035717173350583E-3</v>
      </c>
      <c r="E733" s="14">
        <f>Tavola1!G733/Tavola1!D733</f>
        <v>1.3126111739974126E-3</v>
      </c>
      <c r="F733" s="30">
        <f>Tavola1!H733/Tavola1!D733</f>
        <v>9.0960543337645543E-5</v>
      </c>
      <c r="G733" s="14">
        <f>Tavola1!J733/Tavola1!D733</f>
        <v>0.28875929818887452</v>
      </c>
      <c r="H733" s="14">
        <f>Tavola1!K733/Tavola1!D733</f>
        <v>0.6978379184184994</v>
      </c>
      <c r="I733" s="36">
        <f>Tavola1!L733/Tavola1!D733</f>
        <v>1.1999211675291074E-2</v>
      </c>
    </row>
    <row r="734" spans="1:9">
      <c r="A734" s="4">
        <v>44622</v>
      </c>
      <c r="B734" s="14">
        <f>Tavola1!D734/Tavola1!B734</f>
        <v>7.3259229337574366E-2</v>
      </c>
      <c r="C734" s="14">
        <f>Tavola1!D734/Tavola1!C734</f>
        <v>0.1500800203187925</v>
      </c>
      <c r="D734" s="14">
        <f>Tavola1!F734/Tavola1!D734</f>
        <v>1.3445736847721695E-3</v>
      </c>
      <c r="E734" s="14">
        <f>Tavola1!G734/Tavola1!D734</f>
        <v>1.2629702398513562E-3</v>
      </c>
      <c r="F734" s="30">
        <f>Tavola1!H734/Tavola1!D734</f>
        <v>8.160344492081327E-5</v>
      </c>
      <c r="G734" s="14">
        <f>Tavola1!J734/Tavola1!D734</f>
        <v>0.29027098620901781</v>
      </c>
      <c r="H734" s="14">
        <f>Tavola1!K734/Tavola1!D734</f>
        <v>0.69641509789274791</v>
      </c>
      <c r="I734" s="36">
        <f>Tavola1!L734/Tavola1!D734</f>
        <v>1.1969342213462058E-2</v>
      </c>
    </row>
    <row r="735" spans="1:9">
      <c r="A735" s="4">
        <v>44623</v>
      </c>
      <c r="B735" s="14">
        <f>Tavola1!D735/Tavola1!B735</f>
        <v>7.3538221798343434E-2</v>
      </c>
      <c r="C735" s="14">
        <f>Tavola1!D735/Tavola1!C735</f>
        <v>0.1501716363892362</v>
      </c>
      <c r="D735" s="14">
        <f>Tavola1!F735/Tavola1!D735</f>
        <v>1.2891835752526625E-3</v>
      </c>
      <c r="E735" s="14">
        <f>Tavola1!G735/Tavola1!D735</f>
        <v>1.205648469312693E-3</v>
      </c>
      <c r="F735" s="30">
        <f>Tavola1!H735/Tavola1!D735</f>
        <v>8.3535105939969422E-5</v>
      </c>
      <c r="G735" s="14">
        <f>Tavola1!J735/Tavola1!D735</f>
        <v>0.2760074707814148</v>
      </c>
      <c r="H735" s="14">
        <f>Tavola1!K735/Tavola1!D735</f>
        <v>0.71079398248006997</v>
      </c>
      <c r="I735" s="36">
        <f>Tavola1!L735/Tavola1!D735</f>
        <v>1.1909363163262507E-2</v>
      </c>
    </row>
    <row r="736" spans="1:9">
      <c r="A736" s="4">
        <v>44624</v>
      </c>
      <c r="B736" s="14">
        <f>Tavola1!D736/Tavola1!B736</f>
        <v>7.3671851934920568E-2</v>
      </c>
      <c r="C736" s="14">
        <f>Tavola1!D736/Tavola1!C736</f>
        <v>0.15020711432527839</v>
      </c>
      <c r="D736" s="14">
        <f>Tavola1!F736/Tavola1!D736</f>
        <v>1.2848551120831055E-3</v>
      </c>
      <c r="E736" s="14">
        <f>Tavola1!G736/Tavola1!D736</f>
        <v>1.2016004771608928E-3</v>
      </c>
      <c r="F736" s="30">
        <f>Tavola1!H736/Tavola1!D736</f>
        <v>8.3254634922212827E-5</v>
      </c>
      <c r="G736" s="14">
        <f>Tavola1!J736/Tavola1!D736</f>
        <v>0.2732156170783836</v>
      </c>
      <c r="H736" s="14">
        <f>Tavola1!K736/Tavola1!D736</f>
        <v>0.71359535762214821</v>
      </c>
      <c r="I736" s="36">
        <f>Tavola1!L736/Tavola1!D736</f>
        <v>1.1904170187385059E-2</v>
      </c>
    </row>
    <row r="737" spans="1:9">
      <c r="A737" s="4">
        <v>44625</v>
      </c>
      <c r="B737" s="14">
        <f>Tavola1!D737/Tavola1!B737</f>
        <v>7.3938897308436474E-2</v>
      </c>
      <c r="C737" s="14">
        <f>Tavola1!D737/Tavola1!C737</f>
        <v>0.15036540673841409</v>
      </c>
      <c r="D737" s="14">
        <f>Tavola1!F737/Tavola1!D737</f>
        <v>1.2053370744888432E-3</v>
      </c>
      <c r="E737" s="14">
        <f>Tavola1!G737/Tavola1!D737</f>
        <v>1.1250636012903035E-3</v>
      </c>
      <c r="F737" s="30">
        <f>Tavola1!H737/Tavola1!D737</f>
        <v>8.0273473198539769E-5</v>
      </c>
      <c r="G737" s="14">
        <f>Tavola1!J737/Tavola1!D737</f>
        <v>0.27227156639480715</v>
      </c>
      <c r="H737" s="14">
        <f>Tavola1!K737/Tavola1!D737</f>
        <v>0.71466485207451358</v>
      </c>
      <c r="I737" s="36">
        <f>Tavola1!L737/Tavola1!D737</f>
        <v>1.1858244456190443E-2</v>
      </c>
    </row>
    <row r="738" spans="1:9">
      <c r="A738" s="4">
        <v>44626</v>
      </c>
      <c r="B738" s="14">
        <f>Tavola1!D738/Tavola1!B738</f>
        <v>7.4195323343941244E-2</v>
      </c>
      <c r="C738" s="14">
        <f>Tavola1!D738/Tavola1!C738</f>
        <v>0.15049658752538733</v>
      </c>
      <c r="D738" s="14">
        <f>Tavola1!F738/Tavola1!D738</f>
        <v>1.1650118342614144E-3</v>
      </c>
      <c r="E738" s="14">
        <f>Tavola1!G738/Tavola1!D738</f>
        <v>1.0876717441049666E-3</v>
      </c>
      <c r="F738" s="30">
        <f>Tavola1!H738/Tavola1!D738</f>
        <v>7.7340090156447955E-5</v>
      </c>
      <c r="G738" s="14">
        <f>Tavola1!J738/Tavola1!D738</f>
        <v>0.27108560934170078</v>
      </c>
      <c r="H738" s="14">
        <f>Tavola1!K738/Tavola1!D738</f>
        <v>0.71594335268063203</v>
      </c>
      <c r="I738" s="36">
        <f>Tavola1!L738/Tavola1!D738</f>
        <v>1.1806026143405713E-2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848"/>
  <sheetViews>
    <sheetView workbookViewId="0">
      <pane ySplit="2" topLeftCell="A625" activePane="bottomLeft" state="frozen"/>
      <selection activeCell="I584" sqref="I578:I584"/>
      <selection pane="bottomLeft" activeCell="B843" sqref="B843:L845"/>
    </sheetView>
  </sheetViews>
  <sheetFormatPr defaultRowHeight="14.6" outlineLevelRow="3"/>
  <cols>
    <col min="1" max="1" width="12.69140625" bestFit="1" customWidth="1"/>
    <col min="2" max="12" width="10.69140625" customWidth="1"/>
    <col min="13" max="13" width="9.23046875" customWidth="1"/>
  </cols>
  <sheetData>
    <row r="1" spans="1:16" ht="15.9">
      <c r="A1" s="42" t="s">
        <v>40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</row>
    <row r="2" spans="1:16" ht="25.5" customHeight="1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1" t="s">
        <v>143</v>
      </c>
      <c r="N2" s="33" t="s">
        <v>151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116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124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125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132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142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149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157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165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175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186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205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206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211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224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236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247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251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258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266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274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285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294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304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5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315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329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332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353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355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360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370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376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384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395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403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411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419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427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435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446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455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463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471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482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495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510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528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543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556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569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585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602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621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644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664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680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698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718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733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749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764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795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796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813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829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8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8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8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8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8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844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6" spans="1:16" hidden="1" outlineLevel="1">
      <c r="A786" s="16">
        <v>44578</v>
      </c>
      <c r="B786" s="34">
        <f>Tavola1!B690-Tavola1!B689</f>
        <v>24549</v>
      </c>
      <c r="C786" s="34">
        <f>Tavola1!C690-Tavola1!C689</f>
        <v>24204</v>
      </c>
      <c r="D786" s="34">
        <f>Tavola1!D690-Tavola1!D689</f>
        <v>4037</v>
      </c>
      <c r="E786" s="34">
        <f>Tavola1!E690-Tavola1!E689</f>
        <v>3065</v>
      </c>
      <c r="F786" s="34">
        <f>Tavola1!F690-Tavola1!F689</f>
        <v>46</v>
      </c>
      <c r="G786" s="34">
        <f>Tavola1!G690-Tavola1!G689</f>
        <v>44</v>
      </c>
      <c r="H786" s="34">
        <f>Tavola1!H690-Tavola1!H689</f>
        <v>2</v>
      </c>
      <c r="I786" s="34">
        <f>Tavola1!I690</f>
        <v>15</v>
      </c>
      <c r="J786" s="34">
        <f>Tavola1!J690-Tavola1!J689</f>
        <v>3019</v>
      </c>
      <c r="K786" s="34">
        <f>Tavola1!K690-Tavola1!K689</f>
        <v>949</v>
      </c>
      <c r="L786" s="34">
        <f>Tavola1!L690-Tavola1!L689</f>
        <v>23</v>
      </c>
      <c r="M786" s="2">
        <f t="shared" ref="M786" si="317">D786/B786</f>
        <v>0.16444661697014135</v>
      </c>
      <c r="N786" s="2">
        <f t="shared" ref="N786" si="318">D786/C786</f>
        <v>0.16679061312179805</v>
      </c>
    </row>
    <row r="787" spans="1:16" hidden="1" outlineLevel="1">
      <c r="A787" s="16">
        <v>44579</v>
      </c>
      <c r="B787" s="34">
        <f>Tavola1!B691-Tavola1!B690</f>
        <v>42698</v>
      </c>
      <c r="C787" s="34">
        <f>Tavola1!C691-Tavola1!C690</f>
        <v>42125</v>
      </c>
      <c r="D787" s="34">
        <f>Tavola1!D691-Tavola1!D690</f>
        <v>8606</v>
      </c>
      <c r="E787" s="34">
        <f>Tavola1!E691-Tavola1!E690</f>
        <v>7384</v>
      </c>
      <c r="F787" s="34">
        <f>Tavola1!F691-Tavola1!F690</f>
        <v>-3</v>
      </c>
      <c r="G787" s="34">
        <f>Tavola1!G691-Tavola1!G690</f>
        <v>-3</v>
      </c>
      <c r="H787" s="34">
        <f>Tavola1!H691-Tavola1!H690</f>
        <v>0</v>
      </c>
      <c r="I787" s="34">
        <f>Tavola1!I691</f>
        <v>13</v>
      </c>
      <c r="J787" s="34">
        <f>Tavola1!J691-Tavola1!J690</f>
        <v>7387</v>
      </c>
      <c r="K787" s="34">
        <f>Tavola1!K691-Tavola1!K690</f>
        <v>1150</v>
      </c>
      <c r="L787" s="34">
        <f>Tavola1!L691-Tavola1!L690</f>
        <v>72</v>
      </c>
      <c r="M787" s="2">
        <f t="shared" ref="M787:M793" si="319">D787/B787</f>
        <v>0.2015551079675863</v>
      </c>
      <c r="N787" s="2">
        <f t="shared" ref="N787:N793" si="320">D787/C787</f>
        <v>0.20429673590504452</v>
      </c>
    </row>
    <row r="788" spans="1:16" hidden="1" outlineLevel="1">
      <c r="A788" s="16">
        <v>44580</v>
      </c>
      <c r="B788" s="34">
        <f>Tavola1!B692-Tavola1!B691</f>
        <v>46517</v>
      </c>
      <c r="C788" s="34">
        <f>Tavola1!C692-Tavola1!C691</f>
        <v>45890</v>
      </c>
      <c r="D788" s="34">
        <f>Tavola1!D692-Tavola1!D691</f>
        <v>8133</v>
      </c>
      <c r="E788" s="34">
        <f>Tavola1!E692-Tavola1!E691</f>
        <v>6664</v>
      </c>
      <c r="F788" s="34">
        <f>Tavola1!F692-Tavola1!F691</f>
        <v>-3</v>
      </c>
      <c r="G788" s="34">
        <f>Tavola1!G692-Tavola1!G691</f>
        <v>-3</v>
      </c>
      <c r="H788" s="34">
        <f>Tavola1!H692-Tavola1!H691</f>
        <v>0</v>
      </c>
      <c r="I788" s="34">
        <f>Tavola1!I692</f>
        <v>11</v>
      </c>
      <c r="J788" s="34">
        <f>Tavola1!J692-Tavola1!J691</f>
        <v>6667</v>
      </c>
      <c r="K788" s="34">
        <f>Tavola1!K692-Tavola1!K691</f>
        <v>1426</v>
      </c>
      <c r="L788" s="34">
        <f>Tavola1!L692-Tavola1!L691</f>
        <v>43</v>
      </c>
      <c r="M788" s="2">
        <f t="shared" si="319"/>
        <v>0.17483930606015005</v>
      </c>
      <c r="N788" s="2">
        <f t="shared" si="320"/>
        <v>0.17722815428197863</v>
      </c>
    </row>
    <row r="789" spans="1:16" hidden="1" outlineLevel="1">
      <c r="A789" s="16">
        <v>44581</v>
      </c>
      <c r="B789" s="34">
        <f>Tavola1!B693-Tavola1!B692</f>
        <v>43433</v>
      </c>
      <c r="C789" s="34">
        <f>Tavola1!C693-Tavola1!C692</f>
        <v>42904</v>
      </c>
      <c r="D789" s="34">
        <f>Tavola1!D693-Tavola1!D692</f>
        <v>7997</v>
      </c>
      <c r="E789" s="34">
        <f>Tavola1!E693-Tavola1!E692</f>
        <v>6215</v>
      </c>
      <c r="F789" s="34">
        <f>Tavola1!F693-Tavola1!F692</f>
        <v>17</v>
      </c>
      <c r="G789" s="34">
        <f>Tavola1!G693-Tavola1!G692</f>
        <v>17</v>
      </c>
      <c r="H789" s="34">
        <f>Tavola1!H693-Tavola1!H692</f>
        <v>0</v>
      </c>
      <c r="I789" s="34">
        <f>Tavola1!I693</f>
        <v>13</v>
      </c>
      <c r="J789" s="34">
        <f>Tavola1!J693-Tavola1!J692</f>
        <v>6198</v>
      </c>
      <c r="K789" s="34">
        <f>Tavola1!K693-Tavola1!K692</f>
        <v>1748</v>
      </c>
      <c r="L789" s="34">
        <f>Tavola1!L693-Tavola1!L692</f>
        <v>34</v>
      </c>
      <c r="M789" s="2">
        <f t="shared" si="319"/>
        <v>0.184122671701241</v>
      </c>
      <c r="N789" s="2">
        <f t="shared" si="320"/>
        <v>0.18639287712101435</v>
      </c>
    </row>
    <row r="790" spans="1:16" hidden="1" outlineLevel="1">
      <c r="A790" s="16">
        <v>44582</v>
      </c>
      <c r="B790" s="34">
        <f>Tavola1!B694-Tavola1!B693</f>
        <v>46999</v>
      </c>
      <c r="C790" s="34">
        <f>Tavola1!C694-Tavola1!C693</f>
        <v>46441</v>
      </c>
      <c r="D790" s="34">
        <f>Tavola1!D694-Tavola1!D693</f>
        <v>7418</v>
      </c>
      <c r="E790" s="34">
        <f>Tavola1!E694-Tavola1!E693</f>
        <v>5422</v>
      </c>
      <c r="F790" s="34">
        <f>Tavola1!F694-Tavola1!F693</f>
        <v>14</v>
      </c>
      <c r="G790" s="34">
        <f>Tavola1!G694-Tavola1!G693</f>
        <v>14</v>
      </c>
      <c r="H790" s="34">
        <f>Tavola1!H694-Tavola1!H693</f>
        <v>0</v>
      </c>
      <c r="I790" s="34">
        <f>Tavola1!I694</f>
        <v>14</v>
      </c>
      <c r="J790" s="34">
        <f>Tavola1!J694-Tavola1!J693</f>
        <v>5408</v>
      </c>
      <c r="K790" s="34">
        <f>Tavola1!K694-Tavola1!K693</f>
        <v>1970</v>
      </c>
      <c r="L790" s="34">
        <f>Tavola1!L694-Tavola1!L693</f>
        <v>26</v>
      </c>
      <c r="M790" s="2">
        <f t="shared" si="319"/>
        <v>0.15783314538607204</v>
      </c>
      <c r="N790" s="2">
        <f t="shared" si="320"/>
        <v>0.1597295493206434</v>
      </c>
    </row>
    <row r="791" spans="1:16" hidden="1" outlineLevel="1">
      <c r="A791" s="16">
        <v>44583</v>
      </c>
      <c r="B791" s="34">
        <f>Tavola1!B695-Tavola1!B694</f>
        <v>43258</v>
      </c>
      <c r="C791" s="34">
        <f>Tavola1!C695-Tavola1!C694</f>
        <v>42824</v>
      </c>
      <c r="D791" s="34">
        <f>Tavola1!D695-Tavola1!D694</f>
        <v>7508</v>
      </c>
      <c r="E791" s="34">
        <f>Tavola1!E695-Tavola1!E694</f>
        <v>5376</v>
      </c>
      <c r="F791" s="34">
        <f>Tavola1!F695-Tavola1!F694</f>
        <v>-14</v>
      </c>
      <c r="G791" s="34">
        <f>Tavola1!G695-Tavola1!G694</f>
        <v>-4</v>
      </c>
      <c r="H791" s="34">
        <f>Tavola1!H695-Tavola1!H694</f>
        <v>-10</v>
      </c>
      <c r="I791" s="34">
        <f>Tavola1!I695</f>
        <v>10</v>
      </c>
      <c r="J791" s="34">
        <f>Tavola1!J695-Tavola1!J694</f>
        <v>5390</v>
      </c>
      <c r="K791" s="34">
        <f>Tavola1!K695-Tavola1!K694</f>
        <v>2088</v>
      </c>
      <c r="L791" s="34">
        <f>Tavola1!L695-Tavola1!L694</f>
        <v>44</v>
      </c>
      <c r="M791" s="2">
        <f t="shared" si="319"/>
        <v>0.17356327153358916</v>
      </c>
      <c r="N791" s="2">
        <f t="shared" si="320"/>
        <v>0.17532224920605269</v>
      </c>
    </row>
    <row r="792" spans="1:16" hidden="1" outlineLevel="1">
      <c r="A792" s="16">
        <v>44584</v>
      </c>
      <c r="B792" s="34">
        <f>Tavola1!B696-Tavola1!B695</f>
        <v>34922</v>
      </c>
      <c r="C792" s="34">
        <f>Tavola1!C696-Tavola1!C695</f>
        <v>34452</v>
      </c>
      <c r="D792" s="34">
        <f>Tavola1!D696-Tavola1!D695</f>
        <v>5394</v>
      </c>
      <c r="E792" s="34">
        <f>Tavola1!E696-Tavola1!E695</f>
        <v>4363</v>
      </c>
      <c r="F792" s="34">
        <f>Tavola1!F696-Tavola1!F695</f>
        <v>17</v>
      </c>
      <c r="G792" s="34">
        <f>Tavola1!G696-Tavola1!G695</f>
        <v>13</v>
      </c>
      <c r="H792" s="34">
        <f>Tavola1!H696-Tavola1!H695</f>
        <v>4</v>
      </c>
      <c r="I792" s="34">
        <f>Tavola1!I696</f>
        <v>12</v>
      </c>
      <c r="J792" s="34">
        <f>Tavola1!J696-Tavola1!J695</f>
        <v>4346</v>
      </c>
      <c r="K792" s="34">
        <f>Tavola1!K696-Tavola1!K695</f>
        <v>1007</v>
      </c>
      <c r="L792" s="34">
        <f>Tavola1!L696-Tavola1!L695</f>
        <v>24</v>
      </c>
      <c r="M792" s="2">
        <f t="shared" si="319"/>
        <v>0.15445850753106924</v>
      </c>
      <c r="N792" s="2">
        <f t="shared" si="320"/>
        <v>0.15656565656565657</v>
      </c>
    </row>
    <row r="793" spans="1:16" collapsed="1">
      <c r="A793" t="s">
        <v>859</v>
      </c>
      <c r="B793" s="3">
        <f>SUM(B786:B792)</f>
        <v>282376</v>
      </c>
      <c r="C793" s="3">
        <f>SUM(C786:C792)</f>
        <v>278840</v>
      </c>
      <c r="D793" s="3">
        <f>SUM(D786:D792)-109</f>
        <v>48984</v>
      </c>
      <c r="E793" s="3">
        <f t="shared" ref="E793:L793" si="321">SUM(E786:E792)</f>
        <v>38489</v>
      </c>
      <c r="F793" s="3">
        <f t="shared" si="321"/>
        <v>74</v>
      </c>
      <c r="G793" s="3">
        <f t="shared" si="321"/>
        <v>78</v>
      </c>
      <c r="H793" s="3">
        <f t="shared" si="321"/>
        <v>-4</v>
      </c>
      <c r="I793" s="3">
        <f t="shared" si="321"/>
        <v>88</v>
      </c>
      <c r="J793" s="3">
        <f t="shared" si="321"/>
        <v>38415</v>
      </c>
      <c r="K793" s="3">
        <f t="shared" si="321"/>
        <v>10338</v>
      </c>
      <c r="L793" s="3">
        <f t="shared" si="321"/>
        <v>266</v>
      </c>
      <c r="M793" s="2">
        <f t="shared" si="319"/>
        <v>0.17347083321528742</v>
      </c>
      <c r="N793" s="2">
        <f t="shared" si="320"/>
        <v>0.17567063548988668</v>
      </c>
      <c r="P793" s="3"/>
    </row>
    <row r="794" spans="1:16" hidden="1" outlineLevel="1">
      <c r="A794" s="16">
        <v>44585</v>
      </c>
      <c r="B794" s="34">
        <f>Tavola1!B697-Tavola1!B696</f>
        <v>26096</v>
      </c>
      <c r="C794" s="34">
        <f>Tavola1!C697-Tavola1!C696</f>
        <v>25735</v>
      </c>
      <c r="D794" s="34">
        <f>Tavola1!D697-Tavola1!D696</f>
        <v>3629</v>
      </c>
      <c r="E794" s="34">
        <f>Tavola1!E697-Tavola1!E696</f>
        <v>2605</v>
      </c>
      <c r="F794" s="34">
        <f>Tavola1!F697-Tavola1!F696</f>
        <v>35</v>
      </c>
      <c r="G794" s="34">
        <f>Tavola1!G697-Tavola1!G696</f>
        <v>35</v>
      </c>
      <c r="H794" s="34">
        <f>Tavola1!H697-Tavola1!H696</f>
        <v>0</v>
      </c>
      <c r="I794" s="34">
        <f>Tavola1!I697</f>
        <v>11</v>
      </c>
      <c r="J794" s="34">
        <f>Tavola1!J697-Tavola1!J696</f>
        <v>2570</v>
      </c>
      <c r="K794" s="34">
        <f>Tavola1!K697-Tavola1!K696</f>
        <v>991</v>
      </c>
      <c r="L794" s="34">
        <f>Tavola1!L697-Tavola1!L696</f>
        <v>33</v>
      </c>
      <c r="M794" s="2">
        <f t="shared" ref="M794" si="322">D794/B794</f>
        <v>0.13906345800122624</v>
      </c>
      <c r="N794" s="2">
        <f t="shared" ref="N794" si="323">D794/C794</f>
        <v>0.14101418301923452</v>
      </c>
      <c r="P794" s="3"/>
    </row>
    <row r="795" spans="1:16" hidden="1" outlineLevel="1">
      <c r="A795" s="16">
        <v>44586</v>
      </c>
      <c r="B795" s="34">
        <f>Tavola1!B698-Tavola1!B697</f>
        <v>41955</v>
      </c>
      <c r="C795" s="34">
        <f>Tavola1!C698-Tavola1!C697</f>
        <v>41502</v>
      </c>
      <c r="D795" s="34">
        <f>Tavola1!D698-Tavola1!D697</f>
        <v>7516</v>
      </c>
      <c r="E795" s="34">
        <f>Tavola1!E698-Tavola1!E697</f>
        <v>5510</v>
      </c>
      <c r="F795" s="34">
        <f>Tavola1!F698-Tavola1!F697</f>
        <v>-3</v>
      </c>
      <c r="G795" s="34">
        <f>Tavola1!G698-Tavola1!G697</f>
        <v>3</v>
      </c>
      <c r="H795" s="34">
        <f>Tavola1!H698-Tavola1!H697</f>
        <v>-6</v>
      </c>
      <c r="I795" s="34">
        <f>Tavola1!I698</f>
        <v>13</v>
      </c>
      <c r="J795" s="34">
        <f>Tavola1!J698-Tavola1!J697</f>
        <v>5513</v>
      </c>
      <c r="K795" s="34">
        <f>Tavola1!K698-Tavola1!K697</f>
        <v>1935</v>
      </c>
      <c r="L795" s="34">
        <f>Tavola1!L698-Tavola1!L697</f>
        <v>71</v>
      </c>
      <c r="M795" s="2">
        <f t="shared" ref="M795:M801" si="324">D795/B795</f>
        <v>0.17914432129662733</v>
      </c>
      <c r="N795" s="2">
        <f t="shared" ref="N795:N801" si="325">D795/C795</f>
        <v>0.18109970603826323</v>
      </c>
      <c r="P795" s="3"/>
    </row>
    <row r="796" spans="1:16" hidden="1" outlineLevel="1">
      <c r="A796" s="16">
        <v>44587</v>
      </c>
      <c r="B796" s="34">
        <f>Tavola1!B699-Tavola1!B698</f>
        <v>50327</v>
      </c>
      <c r="C796" s="34">
        <f>Tavola1!C699-Tavola1!C698</f>
        <v>49730</v>
      </c>
      <c r="D796" s="34">
        <f>Tavola1!D699-Tavola1!D698</f>
        <v>7917</v>
      </c>
      <c r="E796" s="34">
        <f>Tavola1!E699-Tavola1!E698</f>
        <v>5811</v>
      </c>
      <c r="F796" s="34">
        <f>Tavola1!F699-Tavola1!F698</f>
        <v>-7</v>
      </c>
      <c r="G796" s="34">
        <f>Tavola1!G699-Tavola1!G698</f>
        <v>-4</v>
      </c>
      <c r="H796" s="34">
        <f>Tavola1!H699-Tavola1!H698</f>
        <v>-3</v>
      </c>
      <c r="I796" s="34">
        <f>Tavola1!I699</f>
        <v>12</v>
      </c>
      <c r="J796" s="34">
        <f>Tavola1!J699-Tavola1!J698</f>
        <v>5818</v>
      </c>
      <c r="K796" s="34">
        <f>Tavola1!K699-Tavola1!K698</f>
        <v>2055</v>
      </c>
      <c r="L796" s="34">
        <f>Tavola1!L699-Tavola1!L698</f>
        <v>51</v>
      </c>
      <c r="M796" s="2">
        <f t="shared" si="324"/>
        <v>0.15731118485107398</v>
      </c>
      <c r="N796" s="2">
        <f t="shared" si="325"/>
        <v>0.15919967826261813</v>
      </c>
      <c r="P796" s="3"/>
    </row>
    <row r="797" spans="1:16" hidden="1" outlineLevel="1">
      <c r="A797" s="16">
        <v>44588</v>
      </c>
      <c r="B797" s="34">
        <f>Tavola1!B700-Tavola1!B699</f>
        <v>47456</v>
      </c>
      <c r="C797" s="34">
        <f>Tavola1!C700-Tavola1!C699</f>
        <v>46905</v>
      </c>
      <c r="D797" s="34">
        <f>Tavola1!D700-Tavola1!D699</f>
        <v>7734</v>
      </c>
      <c r="E797" s="34">
        <f>Tavola1!E700-Tavola1!E699</f>
        <v>3475</v>
      </c>
      <c r="F797" s="34">
        <f>Tavola1!F700-Tavola1!F699</f>
        <v>-15</v>
      </c>
      <c r="G797" s="34">
        <f>Tavola1!G700-Tavola1!G699</f>
        <v>-10</v>
      </c>
      <c r="H797" s="34">
        <f>Tavola1!H700-Tavola1!H699</f>
        <v>-5</v>
      </c>
      <c r="I797" s="34">
        <f>Tavola1!I700</f>
        <v>11</v>
      </c>
      <c r="J797" s="34">
        <f>Tavola1!J700-Tavola1!J699</f>
        <v>3490</v>
      </c>
      <c r="K797" s="34">
        <f>Tavola1!K700-Tavola1!K699</f>
        <v>4218</v>
      </c>
      <c r="L797" s="34">
        <f>Tavola1!L700-Tavola1!L699</f>
        <v>41</v>
      </c>
      <c r="M797" s="2">
        <f t="shared" si="324"/>
        <v>0.16297201618341201</v>
      </c>
      <c r="N797" s="2">
        <f t="shared" si="325"/>
        <v>0.1648864726574992</v>
      </c>
      <c r="P797" s="3"/>
    </row>
    <row r="798" spans="1:16" hidden="1" outlineLevel="1">
      <c r="A798" s="16">
        <v>44589</v>
      </c>
      <c r="B798" s="34">
        <f>Tavola1!B701-Tavola1!B700</f>
        <v>45661</v>
      </c>
      <c r="C798" s="34">
        <f>Tavola1!C701-Tavola1!C700</f>
        <v>45128</v>
      </c>
      <c r="D798" s="34">
        <f>Tavola1!D701-Tavola1!D700</f>
        <v>7658</v>
      </c>
      <c r="E798" s="34">
        <f>Tavola1!E701-Tavola1!E700</f>
        <v>2137</v>
      </c>
      <c r="F798" s="34">
        <f>Tavola1!F701-Tavola1!F700</f>
        <v>1</v>
      </c>
      <c r="G798" s="34">
        <f>Tavola1!G701-Tavola1!G700</f>
        <v>6</v>
      </c>
      <c r="H798" s="34">
        <f>Tavola1!H701-Tavola1!H700</f>
        <v>-5</v>
      </c>
      <c r="I798" s="34">
        <f>Tavola1!I701</f>
        <v>7</v>
      </c>
      <c r="J798" s="34">
        <f>Tavola1!J701-Tavola1!J700</f>
        <v>2136</v>
      </c>
      <c r="K798" s="34">
        <f>Tavola1!K701-Tavola1!K700</f>
        <v>5474</v>
      </c>
      <c r="L798" s="34">
        <f>Tavola1!L701-Tavola1!L700</f>
        <v>47</v>
      </c>
      <c r="M798" s="2">
        <f t="shared" si="324"/>
        <v>0.16771424191323012</v>
      </c>
      <c r="N798" s="2">
        <f t="shared" si="325"/>
        <v>0.1696950895231342</v>
      </c>
      <c r="P798" s="3"/>
    </row>
    <row r="799" spans="1:16" hidden="1" outlineLevel="1">
      <c r="A799" s="16">
        <v>44590</v>
      </c>
      <c r="B799" s="34">
        <f>Tavola1!B702-Tavola1!B701</f>
        <v>46187</v>
      </c>
      <c r="C799" s="34">
        <f>Tavola1!C702-Tavola1!C701</f>
        <v>45732</v>
      </c>
      <c r="D799" s="34">
        <f>Tavola1!D702-Tavola1!D701</f>
        <v>7677</v>
      </c>
      <c r="E799" s="34">
        <f>Tavola1!E702-Tavola1!E701</f>
        <v>5691</v>
      </c>
      <c r="F799" s="34">
        <f>Tavola1!F702-Tavola1!F701</f>
        <v>19</v>
      </c>
      <c r="G799" s="34">
        <f>Tavola1!G702-Tavola1!G701</f>
        <v>20</v>
      </c>
      <c r="H799" s="34">
        <f>Tavola1!H702-Tavola1!H701</f>
        <v>-1</v>
      </c>
      <c r="I799" s="34">
        <f>Tavola1!I702</f>
        <v>12</v>
      </c>
      <c r="J799" s="34">
        <f>Tavola1!J702-Tavola1!J701</f>
        <v>5672</v>
      </c>
      <c r="K799" s="34">
        <f>Tavola1!K702-Tavola1!K701</f>
        <v>1939</v>
      </c>
      <c r="L799" s="34">
        <f>Tavola1!L702-Tavola1!L701</f>
        <v>47</v>
      </c>
      <c r="M799" s="2">
        <f t="shared" si="324"/>
        <v>0.16621560179271225</v>
      </c>
      <c r="N799" s="2">
        <f t="shared" si="325"/>
        <v>0.16786932563631593</v>
      </c>
      <c r="P799" s="3"/>
    </row>
    <row r="800" spans="1:16" hidden="1" outlineLevel="1">
      <c r="A800" s="16">
        <v>44591</v>
      </c>
      <c r="B800" s="34">
        <f>Tavola1!B703-Tavola1!B702</f>
        <v>41715</v>
      </c>
      <c r="C800" s="34">
        <f>Tavola1!C703-Tavola1!C702</f>
        <v>41233</v>
      </c>
      <c r="D800" s="34">
        <f>Tavola1!D703-Tavola1!D702</f>
        <v>6224</v>
      </c>
      <c r="E800" s="34">
        <f>Tavola1!E703-Tavola1!E702</f>
        <v>5037</v>
      </c>
      <c r="F800" s="34">
        <f>Tavola1!F703-Tavola1!F702</f>
        <v>-10</v>
      </c>
      <c r="G800" s="34">
        <f>Tavola1!G703-Tavola1!G702</f>
        <v>-6</v>
      </c>
      <c r="H800" s="34">
        <f>Tavola1!H703-Tavola1!H702</f>
        <v>-4</v>
      </c>
      <c r="I800" s="34">
        <f>Tavola1!I703</f>
        <v>11</v>
      </c>
      <c r="J800" s="34">
        <f>Tavola1!J703-Tavola1!J702</f>
        <v>5047</v>
      </c>
      <c r="K800" s="34">
        <f>Tavola1!K703-Tavola1!K702</f>
        <v>1160</v>
      </c>
      <c r="L800" s="34">
        <f>Tavola1!L703-Tavola1!L702</f>
        <v>27</v>
      </c>
      <c r="M800" s="2">
        <f t="shared" si="324"/>
        <v>0.14920292460745535</v>
      </c>
      <c r="N800" s="2">
        <f t="shared" si="325"/>
        <v>0.15094705696893265</v>
      </c>
      <c r="P800" s="3"/>
    </row>
    <row r="801" spans="1:16" collapsed="1">
      <c r="A801" t="s">
        <v>878</v>
      </c>
      <c r="B801" s="3">
        <f>SUM(B794:B800)</f>
        <v>299397</v>
      </c>
      <c r="C801" s="3">
        <f>SUM(C794:C800)</f>
        <v>295965</v>
      </c>
      <c r="D801" s="3">
        <f>SUM(D794:D800)-109</f>
        <v>48246</v>
      </c>
      <c r="E801" s="3">
        <f t="shared" ref="E801:L801" si="326">SUM(E794:E800)</f>
        <v>30266</v>
      </c>
      <c r="F801" s="3">
        <f t="shared" si="326"/>
        <v>20</v>
      </c>
      <c r="G801" s="3">
        <f t="shared" si="326"/>
        <v>44</v>
      </c>
      <c r="H801" s="3">
        <f t="shared" si="326"/>
        <v>-24</v>
      </c>
      <c r="I801" s="3">
        <f t="shared" si="326"/>
        <v>77</v>
      </c>
      <c r="J801" s="3">
        <f t="shared" si="326"/>
        <v>30246</v>
      </c>
      <c r="K801" s="3">
        <f t="shared" si="326"/>
        <v>17772</v>
      </c>
      <c r="L801" s="3">
        <f t="shared" si="326"/>
        <v>317</v>
      </c>
      <c r="M801" s="2">
        <f t="shared" si="324"/>
        <v>0.1611438992374673</v>
      </c>
      <c r="N801" s="2">
        <f t="shared" si="325"/>
        <v>0.16301251837210481</v>
      </c>
      <c r="P801" s="3"/>
    </row>
    <row r="802" spans="1:16" hidden="1" outlineLevel="1">
      <c r="A802" s="16">
        <v>44592</v>
      </c>
      <c r="B802" s="34">
        <f>Tavola1!B704-Tavola1!B703</f>
        <v>21906</v>
      </c>
      <c r="C802" s="34">
        <f>Tavola1!C704-Tavola1!C703</f>
        <v>21716</v>
      </c>
      <c r="D802" s="34">
        <f>Tavola1!D704-Tavola1!D703</f>
        <v>3599</v>
      </c>
      <c r="E802" s="34">
        <f>Tavola1!E704-Tavola1!E703</f>
        <v>2516</v>
      </c>
      <c r="F802" s="34">
        <f>Tavola1!F704-Tavola1!F703</f>
        <v>27</v>
      </c>
      <c r="G802" s="34">
        <f>Tavola1!G704-Tavola1!G703</f>
        <v>26</v>
      </c>
      <c r="H802" s="34">
        <f>Tavola1!H704-Tavola1!H703</f>
        <v>1</v>
      </c>
      <c r="I802" s="34">
        <f>Tavola1!I704</f>
        <v>7</v>
      </c>
      <c r="J802" s="34">
        <f>Tavola1!J704-Tavola1!J703</f>
        <v>2489</v>
      </c>
      <c r="K802" s="34">
        <f>Tavola1!K704-Tavola1!K703</f>
        <v>1054</v>
      </c>
      <c r="L802" s="34">
        <f>Tavola1!L704-Tavola1!L703</f>
        <v>29</v>
      </c>
      <c r="M802" s="2">
        <f t="shared" ref="M802" si="327">D802/B802</f>
        <v>0.16429288779329865</v>
      </c>
      <c r="N802" s="2">
        <f t="shared" ref="N802" si="328">D802/C802</f>
        <v>0.16573033707865167</v>
      </c>
      <c r="P802" s="3"/>
    </row>
    <row r="803" spans="1:16" hidden="1" outlineLevel="1" collapsed="1">
      <c r="A803" s="16">
        <v>44593</v>
      </c>
      <c r="B803" s="34">
        <f>Tavola1!B705-Tavola1!B704</f>
        <v>37525</v>
      </c>
      <c r="C803" s="34">
        <f>Tavola1!C705-Tavola1!C704</f>
        <v>37141</v>
      </c>
      <c r="D803" s="34">
        <f>Tavola1!D705-Tavola1!D704</f>
        <v>7401</v>
      </c>
      <c r="E803" s="34">
        <f>Tavola1!E705-Tavola1!E704</f>
        <v>5697</v>
      </c>
      <c r="F803" s="34">
        <f>Tavola1!F705-Tavola1!F704</f>
        <v>-17</v>
      </c>
      <c r="G803" s="34">
        <f>Tavola1!G705-Tavola1!G704</f>
        <v>-16</v>
      </c>
      <c r="H803" s="34">
        <f>Tavola1!H705-Tavola1!H704</f>
        <v>-1</v>
      </c>
      <c r="I803" s="34">
        <f>Tavola1!I705</f>
        <v>7</v>
      </c>
      <c r="J803" s="34">
        <f>Tavola1!J705-Tavola1!J704</f>
        <v>5714</v>
      </c>
      <c r="K803" s="34">
        <f>Tavola1!K705-Tavola1!K704</f>
        <v>1658</v>
      </c>
      <c r="L803" s="34">
        <f>Tavola1!L705-Tavola1!L704</f>
        <v>46</v>
      </c>
      <c r="M803" s="2">
        <f t="shared" ref="M803:M809" si="329">D803/B803</f>
        <v>0.19722851432378413</v>
      </c>
      <c r="N803" s="2">
        <f t="shared" ref="N803:N809" si="330">D803/C803</f>
        <v>0.19926765569047683</v>
      </c>
      <c r="P803" s="3"/>
    </row>
    <row r="804" spans="1:16" hidden="1" outlineLevel="1">
      <c r="A804" s="16">
        <v>44594</v>
      </c>
      <c r="B804" s="34">
        <f>Tavola1!B706-Tavola1!B705</f>
        <v>55622</v>
      </c>
      <c r="C804" s="34">
        <f>Tavola1!C706-Tavola1!C705</f>
        <v>54999</v>
      </c>
      <c r="D804" s="34">
        <f>Tavola1!D706-Tavola1!D705</f>
        <v>8985</v>
      </c>
      <c r="E804" s="34">
        <f>Tavola1!E706-Tavola1!E705</f>
        <v>4000</v>
      </c>
      <c r="F804" s="34">
        <f>Tavola1!F706-Tavola1!F705</f>
        <v>-8</v>
      </c>
      <c r="G804" s="34">
        <f>Tavola1!G706-Tavola1!G705</f>
        <v>-16</v>
      </c>
      <c r="H804" s="34">
        <f>Tavola1!H706-Tavola1!H705</f>
        <v>8</v>
      </c>
      <c r="I804" s="34">
        <f>Tavola1!I706</f>
        <v>16</v>
      </c>
      <c r="J804" s="34">
        <f>Tavola1!J706-Tavola1!J705</f>
        <v>4008</v>
      </c>
      <c r="K804" s="34">
        <f>Tavola1!K706-Tavola1!K705</f>
        <v>4936</v>
      </c>
      <c r="L804" s="34">
        <f>Tavola1!L706-Tavola1!L705</f>
        <v>49</v>
      </c>
      <c r="M804" s="2">
        <f t="shared" si="329"/>
        <v>0.16153680198482614</v>
      </c>
      <c r="N804" s="2">
        <f t="shared" si="330"/>
        <v>0.16336660666557573</v>
      </c>
      <c r="P804" s="3"/>
    </row>
    <row r="805" spans="1:16" hidden="1" outlineLevel="1">
      <c r="A805" s="16">
        <v>44595</v>
      </c>
      <c r="B805" s="34">
        <f>Tavola1!B707-Tavola1!B706</f>
        <v>39283</v>
      </c>
      <c r="C805" s="34">
        <f>Tavola1!C707-Tavola1!C706</f>
        <v>38911</v>
      </c>
      <c r="D805" s="34">
        <f>Tavola1!D707-Tavola1!D706</f>
        <v>6744</v>
      </c>
      <c r="E805" s="34">
        <f>Tavola1!E707-Tavola1!E706</f>
        <v>3519</v>
      </c>
      <c r="F805" s="34">
        <f>Tavola1!F707-Tavola1!F706</f>
        <v>-5</v>
      </c>
      <c r="G805" s="34">
        <f>Tavola1!G707-Tavola1!G706</f>
        <v>3</v>
      </c>
      <c r="H805" s="34">
        <f>Tavola1!H707-Tavola1!H706</f>
        <v>-8</v>
      </c>
      <c r="I805" s="34">
        <f>Tavola1!I707</f>
        <v>5</v>
      </c>
      <c r="J805" s="34">
        <f>Tavola1!J707-Tavola1!J706</f>
        <v>3524</v>
      </c>
      <c r="K805" s="34">
        <f>Tavola1!K707-Tavola1!K706</f>
        <v>3189</v>
      </c>
      <c r="L805" s="34">
        <f>Tavola1!L707-Tavola1!L706</f>
        <v>36</v>
      </c>
      <c r="M805" s="2">
        <f t="shared" si="329"/>
        <v>0.1716773158872795</v>
      </c>
      <c r="N805" s="2">
        <f t="shared" si="330"/>
        <v>0.17331859885379455</v>
      </c>
      <c r="P805" s="3"/>
    </row>
    <row r="806" spans="1:16" hidden="1" outlineLevel="1">
      <c r="A806" s="16">
        <v>44596</v>
      </c>
      <c r="B806" s="34">
        <f>Tavola1!B708-Tavola1!B707</f>
        <v>43692</v>
      </c>
      <c r="C806" s="34">
        <f>Tavola1!C708-Tavola1!C707</f>
        <v>43174</v>
      </c>
      <c r="D806" s="34">
        <f>Tavola1!D708-Tavola1!D707</f>
        <v>7297</v>
      </c>
      <c r="E806" s="34">
        <f>Tavola1!E708-Tavola1!E707</f>
        <v>4599</v>
      </c>
      <c r="F806" s="34">
        <f>Tavola1!F708-Tavola1!F707</f>
        <v>-49</v>
      </c>
      <c r="G806" s="34">
        <f>Tavola1!G708-Tavola1!G707</f>
        <v>-42</v>
      </c>
      <c r="H806" s="34">
        <f>Tavola1!H708-Tavola1!H707</f>
        <v>-7</v>
      </c>
      <c r="I806" s="34">
        <f>Tavola1!I708</f>
        <v>3</v>
      </c>
      <c r="J806" s="34">
        <f>Tavola1!J708-Tavola1!J707</f>
        <v>4648</v>
      </c>
      <c r="K806" s="34">
        <f>Tavola1!K708-Tavola1!K707</f>
        <v>2654</v>
      </c>
      <c r="L806" s="34">
        <f>Tavola1!L708-Tavola1!L707</f>
        <v>44</v>
      </c>
      <c r="M806" s="2">
        <f t="shared" si="329"/>
        <v>0.16700997894351369</v>
      </c>
      <c r="N806" s="2">
        <f t="shared" si="330"/>
        <v>0.16901375828044657</v>
      </c>
      <c r="P806" s="3"/>
    </row>
    <row r="807" spans="1:16" hidden="1" outlineLevel="1">
      <c r="A807" s="16">
        <v>44597</v>
      </c>
      <c r="B807" s="34">
        <f>Tavola1!B709-Tavola1!B708</f>
        <v>47091</v>
      </c>
      <c r="C807" s="34">
        <f>Tavola1!C709-Tavola1!C708</f>
        <v>46102</v>
      </c>
      <c r="D807" s="34">
        <f>Tavola1!D709-Tavola1!D708</f>
        <v>7450</v>
      </c>
      <c r="E807" s="34">
        <f>Tavola1!E709-Tavola1!E708</f>
        <v>2371</v>
      </c>
      <c r="F807" s="34">
        <f>Tavola1!F709-Tavola1!F708</f>
        <v>-16</v>
      </c>
      <c r="G807" s="34">
        <f>Tavola1!G709-Tavola1!G708</f>
        <v>-11</v>
      </c>
      <c r="H807" s="34">
        <f>Tavola1!H709-Tavola1!H708</f>
        <v>-5</v>
      </c>
      <c r="I807" s="34">
        <f>Tavola1!I709</f>
        <v>12</v>
      </c>
      <c r="J807" s="34">
        <f>Tavola1!J709-Tavola1!J708</f>
        <v>2387</v>
      </c>
      <c r="K807" s="34">
        <f>Tavola1!K709-Tavola1!K708</f>
        <v>5001</v>
      </c>
      <c r="L807" s="34">
        <f>Tavola1!L709-Tavola1!L708</f>
        <v>78</v>
      </c>
      <c r="M807" s="2">
        <f t="shared" si="329"/>
        <v>0.15820432779087298</v>
      </c>
      <c r="N807" s="2">
        <f t="shared" si="330"/>
        <v>0.16159819530606048</v>
      </c>
      <c r="P807" s="3"/>
    </row>
    <row r="808" spans="1:16" hidden="1" outlineLevel="1">
      <c r="A808" s="16">
        <v>44598</v>
      </c>
      <c r="B808" s="34">
        <f>Tavola1!B710-Tavola1!B709</f>
        <v>43032</v>
      </c>
      <c r="C808" s="34">
        <f>Tavola1!C710-Tavola1!C709</f>
        <v>40483</v>
      </c>
      <c r="D808" s="34">
        <f>Tavola1!D710-Tavola1!D709</f>
        <v>7852</v>
      </c>
      <c r="E808" s="34">
        <f>Tavola1!E710-Tavola1!E709</f>
        <v>5793</v>
      </c>
      <c r="F808" s="34">
        <f>Tavola1!F710-Tavola1!F709</f>
        <v>-19</v>
      </c>
      <c r="G808" s="34">
        <f>Tavola1!G710-Tavola1!G709</f>
        <v>-18</v>
      </c>
      <c r="H808" s="34">
        <f>Tavola1!H710-Tavola1!H709</f>
        <v>-1</v>
      </c>
      <c r="I808" s="34">
        <f>Tavola1!I710</f>
        <v>9</v>
      </c>
      <c r="J808" s="34">
        <f>Tavola1!J710-Tavola1!J709</f>
        <v>5812</v>
      </c>
      <c r="K808" s="34">
        <f>Tavola1!K710-Tavola1!K709</f>
        <v>2049</v>
      </c>
      <c r="L808" s="34">
        <f>Tavola1!L710-Tavola1!L709</f>
        <v>10</v>
      </c>
      <c r="M808" s="2">
        <f t="shared" si="329"/>
        <v>0.1824688603829708</v>
      </c>
      <c r="N808" s="2">
        <f t="shared" si="330"/>
        <v>0.19395795766124052</v>
      </c>
      <c r="P808" s="3"/>
    </row>
    <row r="809" spans="1:16" collapsed="1">
      <c r="A809" t="s">
        <v>900</v>
      </c>
      <c r="B809" s="3">
        <f>SUM(B802:B808)</f>
        <v>288151</v>
      </c>
      <c r="C809" s="3">
        <f>SUM(C802:C808)</f>
        <v>282526</v>
      </c>
      <c r="D809" s="3">
        <f>SUM(D802:D808)-109</f>
        <v>49219</v>
      </c>
      <c r="E809" s="3">
        <f t="shared" ref="E809:L809" si="331">SUM(E802:E808)</f>
        <v>28495</v>
      </c>
      <c r="F809" s="3">
        <f t="shared" si="331"/>
        <v>-87</v>
      </c>
      <c r="G809" s="3">
        <f t="shared" si="331"/>
        <v>-74</v>
      </c>
      <c r="H809" s="3">
        <f t="shared" si="331"/>
        <v>-13</v>
      </c>
      <c r="I809" s="3">
        <f t="shared" si="331"/>
        <v>59</v>
      </c>
      <c r="J809" s="3">
        <f t="shared" si="331"/>
        <v>28582</v>
      </c>
      <c r="K809" s="3">
        <f t="shared" si="331"/>
        <v>20541</v>
      </c>
      <c r="L809" s="3">
        <f t="shared" si="331"/>
        <v>292</v>
      </c>
      <c r="M809" s="2">
        <f t="shared" si="329"/>
        <v>0.17080974905518287</v>
      </c>
      <c r="N809" s="2">
        <f t="shared" si="330"/>
        <v>0.17421051513842975</v>
      </c>
      <c r="P809" s="3"/>
    </row>
    <row r="810" spans="1:16" hidden="1" outlineLevel="1">
      <c r="A810" s="16">
        <v>44599</v>
      </c>
      <c r="B810" s="34">
        <f>Tavola1!B711-Tavola1!B710</f>
        <v>28099</v>
      </c>
      <c r="C810" s="34">
        <f>Tavola1!C711-Tavola1!C710</f>
        <v>27843</v>
      </c>
      <c r="D810" s="34">
        <f>Tavola1!D711-Tavola1!D710</f>
        <v>3822</v>
      </c>
      <c r="E810" s="34">
        <f>Tavola1!E711-Tavola1!E710</f>
        <v>3054</v>
      </c>
      <c r="F810" s="34">
        <f>Tavola1!F711-Tavola1!F710</f>
        <v>16</v>
      </c>
      <c r="G810" s="34">
        <f>Tavola1!G711-Tavola1!G710</f>
        <v>16</v>
      </c>
      <c r="H810" s="34">
        <f>Tavola1!H711-Tavola1!H710</f>
        <v>0</v>
      </c>
      <c r="I810" s="34">
        <f>Tavola1!I711</f>
        <v>11</v>
      </c>
      <c r="J810" s="34">
        <f>Tavola1!J711-Tavola1!J710</f>
        <v>3038</v>
      </c>
      <c r="K810" s="34">
        <f>Tavola1!K711-Tavola1!K710</f>
        <v>743</v>
      </c>
      <c r="L810" s="34">
        <f>Tavola1!L711-Tavola1!L710</f>
        <v>25</v>
      </c>
      <c r="M810" s="2">
        <f t="shared" ref="M810" si="332">D810/B810</f>
        <v>0.13601907541193636</v>
      </c>
      <c r="N810" s="2">
        <f t="shared" ref="N810" si="333">D810/C810</f>
        <v>0.13726969076608125</v>
      </c>
      <c r="P810" s="3"/>
    </row>
    <row r="811" spans="1:16" hidden="1" outlineLevel="1">
      <c r="A811" s="16">
        <v>44600</v>
      </c>
      <c r="B811" s="34">
        <f>Tavola1!B712-Tavola1!B711</f>
        <v>47948</v>
      </c>
      <c r="C811" s="34">
        <f>Tavola1!C712-Tavola1!C711</f>
        <v>46751</v>
      </c>
      <c r="D811" s="34">
        <f>Tavola1!D712-Tavola1!D711</f>
        <v>7828</v>
      </c>
      <c r="E811" s="34">
        <f>Tavola1!E712-Tavola1!E711</f>
        <v>3818</v>
      </c>
      <c r="F811" s="34">
        <f>Tavola1!F712-Tavola1!F711</f>
        <v>-30</v>
      </c>
      <c r="G811" s="34">
        <f>Tavola1!G712-Tavola1!G711</f>
        <v>-27</v>
      </c>
      <c r="H811" s="34">
        <f>Tavola1!H712-Tavola1!H711</f>
        <v>-3</v>
      </c>
      <c r="I811" s="34">
        <f>Tavola1!I712</f>
        <v>4</v>
      </c>
      <c r="J811" s="34">
        <f>Tavola1!J712-Tavola1!J711</f>
        <v>3848</v>
      </c>
      <c r="K811" s="34">
        <f>Tavola1!K712-Tavola1!K711</f>
        <v>3959</v>
      </c>
      <c r="L811" s="34">
        <f>Tavola1!L712-Tavola1!L711</f>
        <v>51</v>
      </c>
      <c r="M811" s="2">
        <f t="shared" ref="M811:M817" si="334">D811/B811</f>
        <v>0.16326019854842747</v>
      </c>
      <c r="N811" s="2">
        <f t="shared" ref="N811:N817" si="335">D811/C811</f>
        <v>0.16744026865735492</v>
      </c>
      <c r="P811" s="3"/>
    </row>
    <row r="812" spans="1:16" hidden="1" outlineLevel="1">
      <c r="A812" s="16">
        <v>44601</v>
      </c>
      <c r="B812" s="34">
        <f>Tavola1!B713-Tavola1!B712</f>
        <v>50509</v>
      </c>
      <c r="C812" s="34">
        <f>Tavola1!C713-Tavola1!C712</f>
        <v>49166</v>
      </c>
      <c r="D812" s="34">
        <f>Tavola1!D713-Tavola1!D712</f>
        <v>7486</v>
      </c>
      <c r="E812" s="34">
        <f>Tavola1!E713-Tavola1!E712</f>
        <v>-2093</v>
      </c>
      <c r="F812" s="34">
        <f>Tavola1!F713-Tavola1!F712</f>
        <v>-25</v>
      </c>
      <c r="G812" s="34">
        <f>Tavola1!G713-Tavola1!G712</f>
        <v>-16</v>
      </c>
      <c r="H812" s="34">
        <f>Tavola1!H713-Tavola1!H712</f>
        <v>-9</v>
      </c>
      <c r="I812" s="34">
        <f>Tavola1!I713</f>
        <v>2</v>
      </c>
      <c r="J812" s="34">
        <f>Tavola1!J713-Tavola1!J712</f>
        <v>-2068</v>
      </c>
      <c r="K812" s="34">
        <f>Tavola1!K713-Tavola1!K712</f>
        <v>9522</v>
      </c>
      <c r="L812" s="34">
        <f>Tavola1!L713-Tavola1!L712</f>
        <v>57</v>
      </c>
      <c r="M812" s="2">
        <f t="shared" si="334"/>
        <v>0.14821120988338712</v>
      </c>
      <c r="N812" s="2">
        <f t="shared" si="335"/>
        <v>0.15225969165683603</v>
      </c>
      <c r="P812" s="3"/>
    </row>
    <row r="813" spans="1:16" hidden="1" outlineLevel="1">
      <c r="A813" s="16">
        <v>44602</v>
      </c>
      <c r="B813" s="34">
        <f>Tavola1!B714-Tavola1!B713</f>
        <v>47519</v>
      </c>
      <c r="C813" s="34">
        <f>Tavola1!C714-Tavola1!C713</f>
        <v>47025</v>
      </c>
      <c r="D813" s="34">
        <f>Tavola1!D714-Tavola1!D713</f>
        <v>7569</v>
      </c>
      <c r="E813" s="34">
        <f>Tavola1!E714-Tavola1!E713</f>
        <v>-845</v>
      </c>
      <c r="F813" s="34">
        <f>Tavola1!F714-Tavola1!F713</f>
        <v>-13</v>
      </c>
      <c r="G813" s="34">
        <f>Tavola1!G714-Tavola1!G713</f>
        <v>-13</v>
      </c>
      <c r="H813" s="34">
        <f>Tavola1!H714-Tavola1!H713</f>
        <v>0</v>
      </c>
      <c r="I813" s="34">
        <f>Tavola1!I714</f>
        <v>8</v>
      </c>
      <c r="J813" s="34">
        <f>Tavola1!J714-Tavola1!J713</f>
        <v>-832</v>
      </c>
      <c r="K813" s="34">
        <f>Tavola1!K714-Tavola1!K713</f>
        <v>8389</v>
      </c>
      <c r="L813" s="34">
        <f>Tavola1!L714-Tavola1!L713</f>
        <v>25</v>
      </c>
      <c r="M813" s="2">
        <f t="shared" si="334"/>
        <v>0.15928365495906902</v>
      </c>
      <c r="N813" s="2">
        <f t="shared" si="335"/>
        <v>0.16095693779904308</v>
      </c>
      <c r="P813" s="3"/>
    </row>
    <row r="814" spans="1:16" hidden="1" outlineLevel="1">
      <c r="A814" s="16">
        <v>44603</v>
      </c>
      <c r="B814" s="34">
        <f>Tavola1!B715-Tavola1!B714</f>
        <v>38018</v>
      </c>
      <c r="C814" s="34">
        <f>Tavola1!C715-Tavola1!C714</f>
        <v>37532</v>
      </c>
      <c r="D814" s="34">
        <f>Tavola1!D715-Tavola1!D714</f>
        <v>6096</v>
      </c>
      <c r="E814" s="34">
        <f>Tavola1!E715-Tavola1!E714</f>
        <v>2811</v>
      </c>
      <c r="F814" s="34">
        <f>Tavola1!F715-Tavola1!F714</f>
        <v>-32</v>
      </c>
      <c r="G814" s="34">
        <f>Tavola1!G715-Tavola1!G714</f>
        <v>-33</v>
      </c>
      <c r="H814" s="34">
        <f>Tavola1!H715-Tavola1!H714</f>
        <v>1</v>
      </c>
      <c r="I814" s="34">
        <f>Tavola1!I715</f>
        <v>9</v>
      </c>
      <c r="J814" s="34">
        <f>Tavola1!J715-Tavola1!J714</f>
        <v>2843</v>
      </c>
      <c r="K814" s="34">
        <f>Tavola1!K715-Tavola1!K714</f>
        <v>3251</v>
      </c>
      <c r="L814" s="34">
        <f>Tavola1!L715-Tavola1!L714</f>
        <v>34</v>
      </c>
      <c r="M814" s="2">
        <f t="shared" si="334"/>
        <v>0.16034509968962071</v>
      </c>
      <c r="N814" s="2">
        <f t="shared" si="335"/>
        <v>0.16242140040498773</v>
      </c>
      <c r="P814" s="3"/>
    </row>
    <row r="815" spans="1:16" hidden="1" outlineLevel="1">
      <c r="A815" s="16">
        <v>44604</v>
      </c>
      <c r="B815" s="34">
        <f>Tavola1!B716-Tavola1!B715</f>
        <v>38308</v>
      </c>
      <c r="C815" s="34">
        <f>Tavola1!C716-Tavola1!C715</f>
        <v>37931</v>
      </c>
      <c r="D815" s="34">
        <f>Tavola1!D716-Tavola1!D715</f>
        <v>5945</v>
      </c>
      <c r="E815" s="34">
        <f>Tavola1!E716-Tavola1!E715</f>
        <v>1114</v>
      </c>
      <c r="F815" s="34">
        <f>Tavola1!F716-Tavola1!F715</f>
        <v>-16</v>
      </c>
      <c r="G815" s="34">
        <f>Tavola1!G716-Tavola1!G715</f>
        <v>-15</v>
      </c>
      <c r="H815" s="34">
        <f>Tavola1!H716-Tavola1!H715</f>
        <v>-1</v>
      </c>
      <c r="I815" s="34">
        <f>Tavola1!I716</f>
        <v>6</v>
      </c>
      <c r="J815" s="34">
        <f>Tavola1!J716-Tavola1!J715</f>
        <v>1130</v>
      </c>
      <c r="K815" s="34">
        <f>Tavola1!K716-Tavola1!K715</f>
        <v>4789</v>
      </c>
      <c r="L815" s="34">
        <f>Tavola1!L716-Tavola1!L715</f>
        <v>42</v>
      </c>
      <c r="M815" s="2">
        <f t="shared" si="334"/>
        <v>0.15518951655006788</v>
      </c>
      <c r="N815" s="2">
        <f t="shared" si="335"/>
        <v>0.15673196066541878</v>
      </c>
      <c r="P815" s="3"/>
    </row>
    <row r="816" spans="1:16" hidden="1" outlineLevel="1">
      <c r="A816" s="16">
        <v>44605</v>
      </c>
      <c r="B816" s="34">
        <f>Tavola1!B717-Tavola1!B716</f>
        <v>36314</v>
      </c>
      <c r="C816" s="34">
        <f>Tavola1!C717-Tavola1!C716</f>
        <v>35885</v>
      </c>
      <c r="D816" s="34">
        <f>Tavola1!D717-Tavola1!D716</f>
        <v>5465</v>
      </c>
      <c r="E816" s="34">
        <f>Tavola1!E717-Tavola1!E716</f>
        <v>-18792</v>
      </c>
      <c r="F816" s="34">
        <f>Tavola1!F717-Tavola1!F716</f>
        <v>-14</v>
      </c>
      <c r="G816" s="34">
        <f>Tavola1!G717-Tavola1!G716</f>
        <v>-14</v>
      </c>
      <c r="H816" s="34">
        <f>Tavola1!H717-Tavola1!H716</f>
        <v>0</v>
      </c>
      <c r="I816" s="34">
        <f>Tavola1!I717</f>
        <v>8</v>
      </c>
      <c r="J816" s="34">
        <f>Tavola1!J717-Tavola1!J716</f>
        <v>-18778</v>
      </c>
      <c r="K816" s="34">
        <f>Tavola1!K717-Tavola1!K716</f>
        <v>24245</v>
      </c>
      <c r="L816" s="34">
        <f>Tavola1!L717-Tavola1!L716</f>
        <v>12</v>
      </c>
      <c r="M816" s="2">
        <f t="shared" si="334"/>
        <v>0.15049292283967616</v>
      </c>
      <c r="N816" s="2">
        <f t="shared" si="335"/>
        <v>0.1522920440295388</v>
      </c>
      <c r="P816" s="3"/>
    </row>
    <row r="817" spans="1:16" collapsed="1">
      <c r="A817" t="s">
        <v>921</v>
      </c>
      <c r="B817" s="3">
        <f>SUM(B810:B816)</f>
        <v>286715</v>
      </c>
      <c r="C817" s="3">
        <f>SUM(C810:C816)</f>
        <v>282133</v>
      </c>
      <c r="D817" s="3">
        <f>SUM(D810:D816)-109</f>
        <v>44102</v>
      </c>
      <c r="E817" s="3">
        <f t="shared" ref="E817:L817" si="336">SUM(E810:E816)</f>
        <v>-10933</v>
      </c>
      <c r="F817" s="3">
        <f t="shared" si="336"/>
        <v>-114</v>
      </c>
      <c r="G817" s="3">
        <f t="shared" si="336"/>
        <v>-102</v>
      </c>
      <c r="H817" s="3">
        <f t="shared" si="336"/>
        <v>-12</v>
      </c>
      <c r="I817" s="3">
        <f t="shared" si="336"/>
        <v>48</v>
      </c>
      <c r="J817" s="3">
        <f t="shared" si="336"/>
        <v>-10819</v>
      </c>
      <c r="K817" s="3">
        <f t="shared" si="336"/>
        <v>54898</v>
      </c>
      <c r="L817" s="3">
        <f t="shared" si="336"/>
        <v>246</v>
      </c>
      <c r="M817" s="2">
        <f t="shared" si="334"/>
        <v>0.15381825157386256</v>
      </c>
      <c r="N817" s="2">
        <f t="shared" si="335"/>
        <v>0.15631634725466359</v>
      </c>
      <c r="P817" s="3"/>
    </row>
    <row r="818" spans="1:16" hidden="1" outlineLevel="1">
      <c r="A818" s="16">
        <v>44606</v>
      </c>
      <c r="B818" s="34">
        <f>Tavola1!B718-Tavola1!B717</f>
        <v>19703</v>
      </c>
      <c r="C818" s="34">
        <f>Tavola1!C718-Tavola1!C717</f>
        <v>19472</v>
      </c>
      <c r="D818" s="34">
        <f>Tavola1!D718-Tavola1!D717</f>
        <v>2683</v>
      </c>
      <c r="E818" s="34">
        <f>Tavola1!E718-Tavola1!E717</f>
        <v>894</v>
      </c>
      <c r="F818" s="34">
        <f>Tavola1!F718-Tavola1!F717</f>
        <v>21</v>
      </c>
      <c r="G818" s="34">
        <f>Tavola1!G718-Tavola1!G717</f>
        <v>20</v>
      </c>
      <c r="H818" s="34">
        <f>Tavola1!H718-Tavola1!H717</f>
        <v>1</v>
      </c>
      <c r="I818" s="34">
        <f>Tavola1!I718</f>
        <v>7</v>
      </c>
      <c r="J818" s="34">
        <f>Tavola1!J718-Tavola1!J717</f>
        <v>873</v>
      </c>
      <c r="K818" s="34">
        <f>Tavola1!K718-Tavola1!K717</f>
        <v>1770</v>
      </c>
      <c r="L818" s="34">
        <f>Tavola1!L718-Tavola1!L717</f>
        <v>19</v>
      </c>
      <c r="M818" s="2">
        <f t="shared" ref="M818" si="337">D818/B818</f>
        <v>0.13617215652438716</v>
      </c>
      <c r="N818" s="2">
        <f t="shared" ref="N818" si="338">D818/C818</f>
        <v>0.13778759244042729</v>
      </c>
      <c r="P818" s="3"/>
    </row>
    <row r="819" spans="1:16" hidden="1" outlineLevel="1">
      <c r="A819" s="16">
        <v>44607</v>
      </c>
      <c r="B819" s="34">
        <f>Tavola1!B719-Tavola1!B718</f>
        <v>35913</v>
      </c>
      <c r="C819" s="34">
        <f>Tavola1!C719-Tavola1!C718</f>
        <v>35599</v>
      </c>
      <c r="D819" s="34">
        <f>Tavola1!D719-Tavola1!D718</f>
        <v>6196</v>
      </c>
      <c r="E819" s="34">
        <f>Tavola1!E719-Tavola1!E718</f>
        <v>1578</v>
      </c>
      <c r="F819" s="34">
        <f>Tavola1!F719-Tavola1!F718</f>
        <v>1</v>
      </c>
      <c r="G819" s="34">
        <f>Tavola1!G719-Tavola1!G718</f>
        <v>6</v>
      </c>
      <c r="H819" s="34">
        <f>Tavola1!H719-Tavola1!H718</f>
        <v>-5</v>
      </c>
      <c r="I819" s="34">
        <f>Tavola1!I719</f>
        <v>7</v>
      </c>
      <c r="J819" s="34">
        <f>Tavola1!J719-Tavola1!J718</f>
        <v>1577</v>
      </c>
      <c r="K819" s="34">
        <f>Tavola1!K719-Tavola1!K718</f>
        <v>4558</v>
      </c>
      <c r="L819" s="34">
        <f>Tavola1!L719-Tavola1!L718</f>
        <v>60</v>
      </c>
      <c r="M819" s="2">
        <f t="shared" ref="M819:M825" si="339">D819/B819</f>
        <v>0.17252805390805559</v>
      </c>
      <c r="N819" s="2">
        <f t="shared" ref="N819:N825" si="340">D819/C819</f>
        <v>0.1740498328604736</v>
      </c>
      <c r="P819" s="3"/>
    </row>
    <row r="820" spans="1:16" hidden="1" outlineLevel="1">
      <c r="A820" s="16">
        <v>44608</v>
      </c>
      <c r="B820" s="34">
        <f>Tavola1!B720-Tavola1!B719</f>
        <v>44606</v>
      </c>
      <c r="C820" s="34">
        <f>Tavola1!C720-Tavola1!C719</f>
        <v>44033</v>
      </c>
      <c r="D820" s="34">
        <f>Tavola1!D720-Tavola1!D719</f>
        <v>6934</v>
      </c>
      <c r="E820" s="34">
        <f>Tavola1!E720-Tavola1!E719</f>
        <v>-9028</v>
      </c>
      <c r="F820" s="34">
        <f>Tavola1!F720-Tavola1!F719</f>
        <v>-30</v>
      </c>
      <c r="G820" s="34">
        <f>Tavola1!G720-Tavola1!G719</f>
        <v>-29</v>
      </c>
      <c r="H820" s="34">
        <f>Tavola1!H720-Tavola1!H719</f>
        <v>-1</v>
      </c>
      <c r="I820" s="34">
        <f>Tavola1!I720</f>
        <v>5</v>
      </c>
      <c r="J820" s="34">
        <f>Tavola1!J720-Tavola1!J719</f>
        <v>-8998</v>
      </c>
      <c r="K820" s="34">
        <f>Tavola1!K720-Tavola1!K719</f>
        <v>15928</v>
      </c>
      <c r="L820" s="34">
        <f>Tavola1!L720-Tavola1!L719</f>
        <v>34</v>
      </c>
      <c r="M820" s="2">
        <f t="shared" si="339"/>
        <v>0.15544993947002644</v>
      </c>
      <c r="N820" s="2">
        <f t="shared" si="340"/>
        <v>0.15747280448754344</v>
      </c>
      <c r="P820" s="3"/>
    </row>
    <row r="821" spans="1:16" hidden="1" outlineLevel="1">
      <c r="A821" s="16">
        <v>44609</v>
      </c>
      <c r="B821" s="34">
        <f>Tavola1!B721-Tavola1!B720</f>
        <v>33074</v>
      </c>
      <c r="C821" s="34">
        <f>Tavola1!C721-Tavola1!C720</f>
        <v>32761</v>
      </c>
      <c r="D821" s="34">
        <f>Tavola1!D721-Tavola1!D720</f>
        <v>5493</v>
      </c>
      <c r="E821" s="34">
        <f>Tavola1!E721-Tavola1!E720</f>
        <v>-2175</v>
      </c>
      <c r="F821" s="34">
        <f>Tavola1!F721-Tavola1!F720</f>
        <v>-58</v>
      </c>
      <c r="G821" s="34">
        <f>Tavola1!G721-Tavola1!G720</f>
        <v>-52</v>
      </c>
      <c r="H821" s="34">
        <f>Tavola1!H721-Tavola1!H720</f>
        <v>-6</v>
      </c>
      <c r="I821" s="34">
        <f>Tavola1!I721</f>
        <v>5</v>
      </c>
      <c r="J821" s="34">
        <f>Tavola1!J721-Tavola1!J720</f>
        <v>-2117</v>
      </c>
      <c r="K821" s="34">
        <f>Tavola1!K721-Tavola1!K720</f>
        <v>7632</v>
      </c>
      <c r="L821" s="34">
        <f>Tavola1!L721-Tavola1!L720</f>
        <v>36</v>
      </c>
      <c r="M821" s="2">
        <f t="shared" si="339"/>
        <v>0.16608211888492472</v>
      </c>
      <c r="N821" s="2">
        <f t="shared" si="340"/>
        <v>0.16766887457647814</v>
      </c>
      <c r="P821" s="3"/>
    </row>
    <row r="822" spans="1:16" hidden="1" outlineLevel="1">
      <c r="A822" s="16">
        <v>44610</v>
      </c>
      <c r="B822" s="34">
        <f>Tavola1!B722-Tavola1!B721</f>
        <v>35259</v>
      </c>
      <c r="C822" s="34">
        <f>Tavola1!C722-Tavola1!C721</f>
        <v>34872</v>
      </c>
      <c r="D822" s="34">
        <f>Tavola1!D722-Tavola1!D721</f>
        <v>5698</v>
      </c>
      <c r="E822" s="34">
        <f>Tavola1!E722-Tavola1!E721</f>
        <v>-1179</v>
      </c>
      <c r="F822" s="34">
        <f>Tavola1!F722-Tavola1!F721</f>
        <v>-46</v>
      </c>
      <c r="G822" s="34">
        <f>Tavola1!G722-Tavola1!G721</f>
        <v>-39</v>
      </c>
      <c r="H822" s="34">
        <f>Tavola1!H722-Tavola1!H721</f>
        <v>-7</v>
      </c>
      <c r="I822" s="34">
        <f>Tavola1!I722</f>
        <v>2</v>
      </c>
      <c r="J822" s="34">
        <f>Tavola1!J722-Tavola1!J721</f>
        <v>-1133</v>
      </c>
      <c r="K822" s="34">
        <f>Tavola1!K722-Tavola1!K721</f>
        <v>6845</v>
      </c>
      <c r="L822" s="34">
        <f>Tavola1!L722-Tavola1!L721</f>
        <v>32</v>
      </c>
      <c r="M822" s="2">
        <f t="shared" si="339"/>
        <v>0.16160412944212826</v>
      </c>
      <c r="N822" s="2">
        <f t="shared" si="340"/>
        <v>0.16339756824959853</v>
      </c>
      <c r="P822" s="3"/>
    </row>
    <row r="823" spans="1:16" hidden="1" outlineLevel="1">
      <c r="A823" s="16">
        <v>44611</v>
      </c>
      <c r="B823" s="34">
        <f>Tavola1!B723-Tavola1!B722</f>
        <v>37623</v>
      </c>
      <c r="C823" s="34">
        <f>Tavola1!C723-Tavola1!C722</f>
        <v>37147</v>
      </c>
      <c r="D823" s="34">
        <f>Tavola1!D723-Tavola1!D722</f>
        <v>5656</v>
      </c>
      <c r="E823" s="34">
        <f>Tavola1!E723-Tavola1!E722</f>
        <v>-1637</v>
      </c>
      <c r="F823" s="34">
        <f>Tavola1!F723-Tavola1!F722</f>
        <v>-9</v>
      </c>
      <c r="G823" s="34">
        <f>Tavola1!G723-Tavola1!G722</f>
        <v>-11</v>
      </c>
      <c r="H823" s="34">
        <f>Tavola1!H723-Tavola1!H722</f>
        <v>2</v>
      </c>
      <c r="I823" s="34">
        <f>Tavola1!I723</f>
        <v>5</v>
      </c>
      <c r="J823" s="34">
        <f>Tavola1!J723-Tavola1!J722</f>
        <v>-1628</v>
      </c>
      <c r="K823" s="34">
        <f>Tavola1!K723-Tavola1!K722</f>
        <v>7257</v>
      </c>
      <c r="L823" s="34">
        <f>Tavola1!L723-Tavola1!L722</f>
        <v>36</v>
      </c>
      <c r="M823" s="2">
        <f t="shared" si="339"/>
        <v>0.15033357254870691</v>
      </c>
      <c r="N823" s="2">
        <f t="shared" si="340"/>
        <v>0.15225994023743505</v>
      </c>
      <c r="P823" s="3"/>
    </row>
    <row r="824" spans="1:16" hidden="1" outlineLevel="1">
      <c r="A824" s="16">
        <v>44612</v>
      </c>
      <c r="B824" s="34">
        <f>Tavola1!B724-Tavola1!B723</f>
        <v>29596</v>
      </c>
      <c r="C824" s="34">
        <f>Tavola1!C724-Tavola1!C723</f>
        <v>29279</v>
      </c>
      <c r="D824" s="34">
        <f>Tavola1!D724-Tavola1!D723</f>
        <v>4603</v>
      </c>
      <c r="E824" s="34">
        <f>Tavola1!E724-Tavola1!E723</f>
        <v>-937</v>
      </c>
      <c r="F824" s="34">
        <f>Tavola1!F724-Tavola1!F723</f>
        <v>-9</v>
      </c>
      <c r="G824" s="34">
        <f>Tavola1!G724-Tavola1!G723</f>
        <v>-10</v>
      </c>
      <c r="H824" s="34">
        <f>Tavola1!H724-Tavola1!H723</f>
        <v>1</v>
      </c>
      <c r="I824" s="34">
        <f>Tavola1!I724</f>
        <v>6</v>
      </c>
      <c r="J824" s="34">
        <f>Tavola1!J724-Tavola1!J723</f>
        <v>-928</v>
      </c>
      <c r="K824" s="34">
        <f>Tavola1!K724-Tavola1!K723</f>
        <v>5530</v>
      </c>
      <c r="L824" s="34">
        <f>Tavola1!L724-Tavola1!L723</f>
        <v>10</v>
      </c>
      <c r="M824" s="2">
        <f t="shared" si="339"/>
        <v>0.1555277740235167</v>
      </c>
      <c r="N824" s="2">
        <f t="shared" si="340"/>
        <v>0.15721165340346324</v>
      </c>
      <c r="P824" s="3"/>
    </row>
    <row r="825" spans="1:16" collapsed="1">
      <c r="A825" t="s">
        <v>943</v>
      </c>
      <c r="B825" s="3">
        <f>SUM(B818:B824)</f>
        <v>235774</v>
      </c>
      <c r="C825" s="3">
        <f>SUM(C818:C824)</f>
        <v>233163</v>
      </c>
      <c r="D825" s="3">
        <f>SUM(D818:D824)-109</f>
        <v>37154</v>
      </c>
      <c r="E825" s="3">
        <f t="shared" ref="E825:L825" si="341">SUM(E818:E824)</f>
        <v>-12484</v>
      </c>
      <c r="F825" s="3">
        <f t="shared" si="341"/>
        <v>-130</v>
      </c>
      <c r="G825" s="3">
        <f t="shared" si="341"/>
        <v>-115</v>
      </c>
      <c r="H825" s="3">
        <f t="shared" si="341"/>
        <v>-15</v>
      </c>
      <c r="I825" s="3">
        <f t="shared" si="341"/>
        <v>37</v>
      </c>
      <c r="J825" s="3">
        <f t="shared" si="341"/>
        <v>-12354</v>
      </c>
      <c r="K825" s="3">
        <f t="shared" si="341"/>
        <v>49520</v>
      </c>
      <c r="L825" s="3">
        <f t="shared" si="341"/>
        <v>227</v>
      </c>
      <c r="M825" s="2">
        <f t="shared" si="339"/>
        <v>0.15758310924868729</v>
      </c>
      <c r="N825" s="2">
        <f t="shared" si="340"/>
        <v>0.15934775243070298</v>
      </c>
      <c r="P825" s="3"/>
    </row>
    <row r="826" spans="1:16" hidden="1" outlineLevel="1">
      <c r="A826" s="16">
        <v>44613</v>
      </c>
      <c r="B826" s="34">
        <f>Tavola1!B725-Tavola1!B724</f>
        <v>17804</v>
      </c>
      <c r="C826" s="34">
        <f>Tavola1!C725-Tavola1!C724</f>
        <v>17632</v>
      </c>
      <c r="D826" s="34">
        <f>Tavola1!D725-Tavola1!D724</f>
        <v>2552</v>
      </c>
      <c r="E826" s="34">
        <f>Tavola1!E725-Tavola1!E724</f>
        <v>-856</v>
      </c>
      <c r="F826" s="34">
        <f>Tavola1!F725-Tavola1!F724</f>
        <v>-23</v>
      </c>
      <c r="G826" s="34">
        <f>Tavola1!G725-Tavola1!G724</f>
        <v>-17</v>
      </c>
      <c r="H826" s="34">
        <f>Tavola1!H725-Tavola1!H724</f>
        <v>-6</v>
      </c>
      <c r="I826" s="34">
        <f>Tavola1!I725</f>
        <v>0</v>
      </c>
      <c r="J826" s="34">
        <f>Tavola1!J725-Tavola1!J724</f>
        <v>-833</v>
      </c>
      <c r="K826" s="34">
        <f>Tavola1!K725-Tavola1!K724</f>
        <v>3390</v>
      </c>
      <c r="L826" s="34">
        <f>Tavola1!L725-Tavola1!L724</f>
        <v>18</v>
      </c>
      <c r="M826" s="2">
        <f t="shared" ref="M826" si="342">D826/B826</f>
        <v>0.14333857560098853</v>
      </c>
      <c r="N826" s="2">
        <f t="shared" ref="N826" si="343">D826/C826</f>
        <v>0.14473684210526316</v>
      </c>
      <c r="P826" s="3"/>
    </row>
    <row r="827" spans="1:16" hidden="1" outlineLevel="1">
      <c r="A827" s="16">
        <v>44614</v>
      </c>
      <c r="B827" s="34">
        <f>Tavola1!B726-Tavola1!B725</f>
        <v>33470</v>
      </c>
      <c r="C827" s="34">
        <f>Tavola1!C726-Tavola1!C725</f>
        <v>33068</v>
      </c>
      <c r="D827" s="34">
        <f>Tavola1!D726-Tavola1!D725</f>
        <v>5926</v>
      </c>
      <c r="E827" s="34">
        <f>Tavola1!E726-Tavola1!E725</f>
        <v>1271</v>
      </c>
      <c r="F827" s="34">
        <f>Tavola1!F726-Tavola1!F725</f>
        <v>-2</v>
      </c>
      <c r="G827" s="34">
        <f>Tavola1!G726-Tavola1!G725</f>
        <v>7</v>
      </c>
      <c r="H827" s="34">
        <f>Tavola1!H726-Tavola1!H725</f>
        <v>-9</v>
      </c>
      <c r="I827" s="34">
        <f>Tavola1!I726</f>
        <v>2</v>
      </c>
      <c r="J827" s="34">
        <f>Tavola1!J726-Tavola1!J725</f>
        <v>1273</v>
      </c>
      <c r="K827" s="34">
        <f>Tavola1!K726-Tavola1!K725</f>
        <v>4626</v>
      </c>
      <c r="L827" s="34">
        <f>Tavola1!L726-Tavola1!L725</f>
        <v>29</v>
      </c>
      <c r="M827" s="2">
        <f t="shared" ref="M827:M833" si="344">D827/B827</f>
        <v>0.17705407827905587</v>
      </c>
      <c r="N827" s="2">
        <f t="shared" ref="N827:N833" si="345">D827/C827</f>
        <v>0.17920648360953187</v>
      </c>
      <c r="P827" s="3"/>
    </row>
    <row r="828" spans="1:16" hidden="1" outlineLevel="1">
      <c r="A828" s="16">
        <v>44615</v>
      </c>
      <c r="B828" s="34">
        <f>Tavola1!B727-Tavola1!B726</f>
        <v>37204</v>
      </c>
      <c r="C828" s="34">
        <f>Tavola1!C727-Tavola1!C726</f>
        <v>36749</v>
      </c>
      <c r="D828" s="34">
        <f>Tavola1!D727-Tavola1!D726</f>
        <v>5428</v>
      </c>
      <c r="E828" s="34">
        <f>Tavola1!E727-Tavola1!E726</f>
        <v>-16059</v>
      </c>
      <c r="F828" s="34">
        <f>Tavola1!F727-Tavola1!F726</f>
        <v>-39</v>
      </c>
      <c r="G828" s="34">
        <f>Tavola1!G727-Tavola1!G726</f>
        <v>-35</v>
      </c>
      <c r="H828" s="34">
        <f>Tavola1!H727-Tavola1!H726</f>
        <v>-4</v>
      </c>
      <c r="I828" s="34">
        <f>Tavola1!I727</f>
        <v>7</v>
      </c>
      <c r="J828" s="34">
        <f>Tavola1!J727-Tavola1!J726</f>
        <v>-16020</v>
      </c>
      <c r="K828" s="34">
        <f>Tavola1!K727-Tavola1!K726</f>
        <v>21449</v>
      </c>
      <c r="L828" s="34">
        <f>Tavola1!L727-Tavola1!L726</f>
        <v>38</v>
      </c>
      <c r="M828" s="2">
        <f t="shared" si="344"/>
        <v>0.14589829050639716</v>
      </c>
      <c r="N828" s="2">
        <f t="shared" si="345"/>
        <v>0.147704699447604</v>
      </c>
      <c r="P828" s="3"/>
    </row>
    <row r="829" spans="1:16" hidden="1" outlineLevel="1">
      <c r="A829" s="16">
        <v>44616</v>
      </c>
      <c r="B829" s="34">
        <f>Tavola1!B728-Tavola1!B727</f>
        <v>40897</v>
      </c>
      <c r="C829" s="34">
        <f>Tavola1!C728-Tavola1!C727</f>
        <v>40222</v>
      </c>
      <c r="D829" s="34">
        <f>Tavola1!D728-Tavola1!D727</f>
        <v>6109</v>
      </c>
      <c r="E829" s="34">
        <f>Tavola1!E728-Tavola1!E727</f>
        <v>-1104</v>
      </c>
      <c r="F829" s="34">
        <f>Tavola1!F728-Tavola1!F727</f>
        <v>-16</v>
      </c>
      <c r="G829" s="34">
        <f>Tavola1!G728-Tavola1!G727</f>
        <v>-4</v>
      </c>
      <c r="H829" s="34">
        <f>Tavola1!H728-Tavola1!H727</f>
        <v>-12</v>
      </c>
      <c r="I829" s="34">
        <f>Tavola1!I728</f>
        <v>0</v>
      </c>
      <c r="J829" s="34">
        <f>Tavola1!J728-Tavola1!J727</f>
        <v>-1088</v>
      </c>
      <c r="K829" s="34">
        <f>Tavola1!K728-Tavola1!K727</f>
        <v>7182</v>
      </c>
      <c r="L829" s="34">
        <f>Tavola1!L728-Tavola1!L727</f>
        <v>31</v>
      </c>
      <c r="M829" s="2">
        <f t="shared" si="344"/>
        <v>0.14937525979900726</v>
      </c>
      <c r="N829" s="2">
        <f t="shared" si="345"/>
        <v>0.15188205459698673</v>
      </c>
      <c r="P829" s="3"/>
    </row>
    <row r="830" spans="1:16" hidden="1" outlineLevel="1">
      <c r="A830" s="16">
        <v>44617</v>
      </c>
      <c r="B830" s="34">
        <f>Tavola1!B729-Tavola1!B728</f>
        <v>31070</v>
      </c>
      <c r="C830" s="34">
        <f>Tavola1!C729-Tavola1!C728</f>
        <v>30630</v>
      </c>
      <c r="D830" s="34">
        <f>Tavola1!D729-Tavola1!D728</f>
        <v>4540</v>
      </c>
      <c r="E830" s="34">
        <f>Tavola1!E729-Tavola1!E728</f>
        <v>390</v>
      </c>
      <c r="F830" s="34">
        <f>Tavola1!F729-Tavola1!F728</f>
        <v>-13</v>
      </c>
      <c r="G830" s="34">
        <f>Tavola1!G729-Tavola1!G728</f>
        <v>-18</v>
      </c>
      <c r="H830" s="34">
        <f>Tavola1!H729-Tavola1!H728</f>
        <v>5</v>
      </c>
      <c r="I830" s="34">
        <f>Tavola1!I729</f>
        <v>13</v>
      </c>
      <c r="J830" s="34">
        <f>Tavola1!J729-Tavola1!J728</f>
        <v>403</v>
      </c>
      <c r="K830" s="34">
        <f>Tavola1!K729-Tavola1!K728</f>
        <v>4134</v>
      </c>
      <c r="L830" s="34">
        <f>Tavola1!L729-Tavola1!L728</f>
        <v>16</v>
      </c>
      <c r="M830" s="2">
        <f t="shared" si="344"/>
        <v>0.14612166076601224</v>
      </c>
      <c r="N830" s="2">
        <f t="shared" si="345"/>
        <v>0.14822069866144302</v>
      </c>
      <c r="P830" s="3"/>
    </row>
    <row r="831" spans="1:16" hidden="1" outlineLevel="1">
      <c r="A831" s="16">
        <v>44618</v>
      </c>
      <c r="B831" s="34">
        <f>Tavola1!B730-Tavola1!B729</f>
        <v>30373</v>
      </c>
      <c r="C831" s="34">
        <f>Tavola1!C730-Tavola1!C729</f>
        <v>30065</v>
      </c>
      <c r="D831" s="34">
        <f>Tavola1!D730-Tavola1!D729</f>
        <v>4353</v>
      </c>
      <c r="E831" s="34">
        <f>Tavola1!E730-Tavola1!E729</f>
        <v>-1325</v>
      </c>
      <c r="F831" s="34">
        <f>Tavola1!F730-Tavola1!F729</f>
        <v>-63</v>
      </c>
      <c r="G831" s="34">
        <f>Tavola1!G730-Tavola1!G729</f>
        <v>-66</v>
      </c>
      <c r="H831" s="34">
        <f>Tavola1!H730-Tavola1!H729</f>
        <v>3</v>
      </c>
      <c r="I831" s="34">
        <f>Tavola1!I730</f>
        <v>9</v>
      </c>
      <c r="J831" s="34">
        <f>Tavola1!J730-Tavola1!J729</f>
        <v>-1262</v>
      </c>
      <c r="K831" s="34">
        <f>Tavola1!K730-Tavola1!K729</f>
        <v>5649</v>
      </c>
      <c r="L831" s="34">
        <f>Tavola1!L730-Tavola1!L729</f>
        <v>29</v>
      </c>
      <c r="M831" s="2">
        <f t="shared" si="344"/>
        <v>0.14331807855661277</v>
      </c>
      <c r="N831" s="2">
        <f t="shared" si="345"/>
        <v>0.14478629635789123</v>
      </c>
      <c r="P831" s="3"/>
    </row>
    <row r="832" spans="1:16" hidden="1" outlineLevel="1">
      <c r="A832" s="16">
        <v>44619</v>
      </c>
      <c r="B832" s="34">
        <f>Tavola1!B731-Tavola1!B730</f>
        <v>32473</v>
      </c>
      <c r="C832" s="34">
        <f>Tavola1!C731-Tavola1!C730</f>
        <v>32140</v>
      </c>
      <c r="D832" s="34">
        <f>Tavola1!D731-Tavola1!D730</f>
        <v>4591</v>
      </c>
      <c r="E832" s="34">
        <f>Tavola1!E731-Tavola1!E730</f>
        <v>906</v>
      </c>
      <c r="F832" s="34">
        <f>Tavola1!F731-Tavola1!F730</f>
        <v>-2</v>
      </c>
      <c r="G832" s="34">
        <f>Tavola1!G731-Tavola1!G730</f>
        <v>2</v>
      </c>
      <c r="H832" s="34">
        <f>Tavola1!H731-Tavola1!H730</f>
        <v>-4</v>
      </c>
      <c r="I832" s="34">
        <f>Tavola1!I731</f>
        <v>0</v>
      </c>
      <c r="J832" s="34">
        <f>Tavola1!J731-Tavola1!J730</f>
        <v>908</v>
      </c>
      <c r="K832" s="34">
        <f>Tavola1!K731-Tavola1!K730</f>
        <v>3680</v>
      </c>
      <c r="L832" s="34">
        <f>Tavola1!L731-Tavola1!L730</f>
        <v>5</v>
      </c>
      <c r="M832" s="2">
        <f t="shared" si="344"/>
        <v>0.14137899177778462</v>
      </c>
      <c r="N832" s="2">
        <f t="shared" si="345"/>
        <v>0.14284380833851898</v>
      </c>
      <c r="P832" s="3"/>
    </row>
    <row r="833" spans="1:16" collapsed="1">
      <c r="A833" t="s">
        <v>965</v>
      </c>
      <c r="B833" s="3">
        <f>SUM(B826:B832)</f>
        <v>223291</v>
      </c>
      <c r="C833" s="3">
        <f>SUM(C826:C832)</f>
        <v>220506</v>
      </c>
      <c r="D833" s="3">
        <f>SUM(D826:D832)-109</f>
        <v>33390</v>
      </c>
      <c r="E833" s="3">
        <f t="shared" ref="E833:L833" si="346">SUM(E826:E832)</f>
        <v>-16777</v>
      </c>
      <c r="F833" s="3">
        <f t="shared" si="346"/>
        <v>-158</v>
      </c>
      <c r="G833" s="3">
        <f t="shared" si="346"/>
        <v>-131</v>
      </c>
      <c r="H833" s="3">
        <f t="shared" si="346"/>
        <v>-27</v>
      </c>
      <c r="I833" s="3">
        <f t="shared" si="346"/>
        <v>31</v>
      </c>
      <c r="J833" s="3">
        <f t="shared" si="346"/>
        <v>-16619</v>
      </c>
      <c r="K833" s="3">
        <f t="shared" si="346"/>
        <v>50110</v>
      </c>
      <c r="L833" s="3">
        <f t="shared" si="346"/>
        <v>166</v>
      </c>
      <c r="M833" s="2">
        <f t="shared" si="344"/>
        <v>0.14953580753366683</v>
      </c>
      <c r="N833" s="2">
        <f t="shared" si="345"/>
        <v>0.15142445103534596</v>
      </c>
      <c r="P833" s="3"/>
    </row>
    <row r="834" spans="1:16" hidden="1" outlineLevel="1">
      <c r="A834" s="16">
        <v>44620</v>
      </c>
      <c r="B834" s="34">
        <f>Tavola1!B732-Tavola1!B731</f>
        <v>12699</v>
      </c>
      <c r="C834" s="34">
        <f>Tavola1!C732-Tavola1!C731</f>
        <v>12591</v>
      </c>
      <c r="D834" s="34">
        <f>Tavola1!D732-Tavola1!D731</f>
        <v>1908</v>
      </c>
      <c r="E834" s="34">
        <f>Tavola1!E732-Tavola1!E731</f>
        <v>-2499</v>
      </c>
      <c r="F834" s="34">
        <f>Tavola1!F732-Tavola1!F731</f>
        <v>-5</v>
      </c>
      <c r="G834" s="34">
        <f>Tavola1!G732-Tavola1!G731</f>
        <v>1</v>
      </c>
      <c r="H834" s="34">
        <f>Tavola1!H732-Tavola1!H731</f>
        <v>-6</v>
      </c>
      <c r="I834" s="34">
        <f>Tavola1!I732</f>
        <v>0</v>
      </c>
      <c r="J834" s="34">
        <f>Tavola1!J732-Tavola1!J731</f>
        <v>-2494</v>
      </c>
      <c r="K834" s="34">
        <f>Tavola1!K732-Tavola1!K731</f>
        <v>4371</v>
      </c>
      <c r="L834" s="34">
        <f>Tavola1!L732-Tavola1!L731</f>
        <v>36</v>
      </c>
      <c r="M834" s="2">
        <f t="shared" ref="M834" si="347">D834/B834</f>
        <v>0.15024805102763997</v>
      </c>
      <c r="N834" s="2">
        <f t="shared" ref="N834" si="348">D834/C834</f>
        <v>0.15153681200857755</v>
      </c>
      <c r="P834" s="3"/>
    </row>
    <row r="835" spans="1:16" hidden="1" outlineLevel="1">
      <c r="A835" s="16">
        <v>44621</v>
      </c>
      <c r="B835" s="34">
        <f>Tavola1!B733-Tavola1!B732</f>
        <v>34268</v>
      </c>
      <c r="C835" s="34">
        <f>Tavola1!C733-Tavola1!C732</f>
        <v>33805</v>
      </c>
      <c r="D835" s="34">
        <f>Tavola1!D733-Tavola1!D732</f>
        <v>5273</v>
      </c>
      <c r="E835" s="34">
        <f>Tavola1!E733-Tavola1!E732</f>
        <v>1433</v>
      </c>
      <c r="F835" s="34">
        <f>Tavola1!F733-Tavola1!F732</f>
        <v>-5</v>
      </c>
      <c r="G835" s="34">
        <f>Tavola1!G733-Tavola1!G732</f>
        <v>-10</v>
      </c>
      <c r="H835" s="34">
        <f>Tavola1!H733-Tavola1!H732</f>
        <v>5</v>
      </c>
      <c r="I835" s="34">
        <f>Tavola1!I733</f>
        <v>14</v>
      </c>
      <c r="J835" s="34">
        <f>Tavola1!J733-Tavola1!J732</f>
        <v>1438</v>
      </c>
      <c r="K835" s="34">
        <f>Tavola1!K733-Tavola1!K732</f>
        <v>3807</v>
      </c>
      <c r="L835" s="34">
        <f>Tavola1!L733-Tavola1!L732</f>
        <v>33</v>
      </c>
      <c r="M835" s="2">
        <f t="shared" ref="M835:M841" si="349">D835/B835</f>
        <v>0.15387533559005487</v>
      </c>
      <c r="N835" s="2">
        <f t="shared" ref="N835:N841" si="350">D835/C835</f>
        <v>0.15598284277473745</v>
      </c>
      <c r="P835" s="3"/>
    </row>
    <row r="836" spans="1:16" hidden="1" outlineLevel="1">
      <c r="A836" s="16">
        <v>44622</v>
      </c>
      <c r="B836" s="34">
        <f>Tavola1!B734-Tavola1!B733</f>
        <v>34911</v>
      </c>
      <c r="C836" s="34">
        <f>Tavola1!C734-Tavola1!C733</f>
        <v>34471</v>
      </c>
      <c r="D836" s="34">
        <f>Tavola1!D734-Tavola1!D733</f>
        <v>4983</v>
      </c>
      <c r="E836" s="34">
        <f>Tavola1!E734-Tavola1!E733</f>
        <v>2603</v>
      </c>
      <c r="F836" s="34">
        <f>Tavola1!F734-Tavola1!F733</f>
        <v>-40</v>
      </c>
      <c r="G836" s="34">
        <f>Tavola1!G734-Tavola1!G733</f>
        <v>-33</v>
      </c>
      <c r="H836" s="34">
        <f>Tavola1!H734-Tavola1!H733</f>
        <v>-7</v>
      </c>
      <c r="I836" s="34">
        <f>Tavola1!I734</f>
        <v>0</v>
      </c>
      <c r="J836" s="34">
        <f>Tavola1!J734-Tavola1!J733</f>
        <v>2643</v>
      </c>
      <c r="K836" s="34">
        <f>Tavola1!K734-Tavola1!K733</f>
        <v>2344</v>
      </c>
      <c r="L836" s="34">
        <f>Tavola1!L734-Tavola1!L733</f>
        <v>36</v>
      </c>
      <c r="M836" s="2">
        <f t="shared" si="349"/>
        <v>0.14273438171350003</v>
      </c>
      <c r="N836" s="2">
        <f t="shared" si="350"/>
        <v>0.14455629369615039</v>
      </c>
      <c r="P836" s="3"/>
    </row>
    <row r="837" spans="1:16" hidden="1" outlineLevel="1">
      <c r="A837" s="16">
        <v>44623</v>
      </c>
      <c r="B837" s="34">
        <f>Tavola1!B735-Tavola1!B734</f>
        <v>33854</v>
      </c>
      <c r="C837" s="34">
        <f>Tavola1!C735-Tavola1!C734</f>
        <v>33540</v>
      </c>
      <c r="D837" s="34">
        <f>Tavola1!D735-Tavola1!D734</f>
        <v>5523</v>
      </c>
      <c r="E837" s="34">
        <f>Tavola1!E735-Tavola1!E734</f>
        <v>-9874</v>
      </c>
      <c r="F837" s="34">
        <f>Tavola1!F735-Tavola1!F734</f>
        <v>-37</v>
      </c>
      <c r="G837" s="34">
        <f>Tavola1!G735-Tavola1!G734</f>
        <v>-39</v>
      </c>
      <c r="H837" s="34">
        <f>Tavola1!H735-Tavola1!H734</f>
        <v>2</v>
      </c>
      <c r="I837" s="34">
        <f>Tavola1!I735</f>
        <v>7</v>
      </c>
      <c r="J837" s="34">
        <f>Tavola1!J735-Tavola1!J734</f>
        <v>-9837</v>
      </c>
      <c r="K837" s="34">
        <f>Tavola1!K735-Tavola1!K734</f>
        <v>15379</v>
      </c>
      <c r="L837" s="34">
        <f>Tavola1!L735-Tavola1!L734</f>
        <v>18</v>
      </c>
      <c r="M837" s="2">
        <f t="shared" si="349"/>
        <v>0.16314172623619069</v>
      </c>
      <c r="N837" s="2">
        <f t="shared" si="350"/>
        <v>0.16466905187835421</v>
      </c>
      <c r="P837" s="3"/>
    </row>
    <row r="838" spans="1:16" hidden="1" outlineLevel="1">
      <c r="A838" s="16">
        <v>44624</v>
      </c>
      <c r="B838" s="34">
        <f>Tavola1!B736-Tavola1!B735</f>
        <v>16893</v>
      </c>
      <c r="C838" s="34">
        <f>Tavola1!C736-Tavola1!C735</f>
        <v>16727</v>
      </c>
      <c r="D838" s="34">
        <f>Tavola1!D736-Tavola1!D735</f>
        <v>2702</v>
      </c>
      <c r="E838" s="34">
        <f>Tavola1!E736-Tavola1!E735</f>
        <v>-1501</v>
      </c>
      <c r="F838" s="34">
        <f>Tavola1!F736-Tavola1!F735</f>
        <v>0</v>
      </c>
      <c r="G838" s="34">
        <f>Tavola1!G736-Tavola1!G735</f>
        <v>0</v>
      </c>
      <c r="H838" s="34">
        <f>Tavola1!H736-Tavola1!H735</f>
        <v>0</v>
      </c>
      <c r="I838" s="34">
        <f>Tavola1!I736</f>
        <v>0</v>
      </c>
      <c r="J838" s="34">
        <f>Tavola1!J736-Tavola1!J735</f>
        <v>-1501</v>
      </c>
      <c r="K838" s="34">
        <f>Tavola1!K736-Tavola1!K735</f>
        <v>4175</v>
      </c>
      <c r="L838" s="34">
        <f>Tavola1!L736-Tavola1!L735</f>
        <v>28</v>
      </c>
      <c r="M838" s="2">
        <f t="shared" si="349"/>
        <v>0.15994790741727344</v>
      </c>
      <c r="N838" s="2">
        <f t="shared" si="350"/>
        <v>0.16153524242243081</v>
      </c>
      <c r="P838" s="3"/>
    </row>
    <row r="839" spans="1:16" hidden="1" outlineLevel="1">
      <c r="A839" s="16">
        <v>44625</v>
      </c>
      <c r="B839" s="34">
        <f>Tavola1!B737-Tavola1!B736</f>
        <v>27792</v>
      </c>
      <c r="C839" s="34">
        <f>Tavola1!C737-Tavola1!C736</f>
        <v>27426</v>
      </c>
      <c r="D839" s="34">
        <f>Tavola1!D737-Tavola1!D736</f>
        <v>4972</v>
      </c>
      <c r="E839" s="34">
        <f>Tavola1!E737-Tavola1!E736</f>
        <v>536</v>
      </c>
      <c r="F839" s="34">
        <f>Tavola1!F737-Tavola1!F736</f>
        <v>-58</v>
      </c>
      <c r="G839" s="34">
        <f>Tavola1!G737-Tavola1!G736</f>
        <v>-56</v>
      </c>
      <c r="H839" s="34">
        <f>Tavola1!H737-Tavola1!H736</f>
        <v>-2</v>
      </c>
      <c r="I839" s="34">
        <f>Tavola1!I737</f>
        <v>14</v>
      </c>
      <c r="J839" s="34">
        <f>Tavola1!J737-Tavola1!J736</f>
        <v>594</v>
      </c>
      <c r="K839" s="34">
        <f>Tavola1!K737-Tavola1!K736</f>
        <v>4414</v>
      </c>
      <c r="L839" s="34">
        <f>Tavola1!L737-Tavola1!L736</f>
        <v>22</v>
      </c>
      <c r="M839" s="2">
        <f t="shared" si="349"/>
        <v>0.17890040299366725</v>
      </c>
      <c r="N839" s="2">
        <f t="shared" si="350"/>
        <v>0.18128782906730839</v>
      </c>
      <c r="P839" s="3"/>
    </row>
    <row r="840" spans="1:16" hidden="1" outlineLevel="1">
      <c r="A840" s="16">
        <v>44626</v>
      </c>
      <c r="B840" s="34">
        <f>Tavola1!B738-Tavola1!B737</f>
        <v>27546</v>
      </c>
      <c r="C840" s="34">
        <f>Tavola1!C738-Tavola1!C737</f>
        <v>27546</v>
      </c>
      <c r="D840" s="34">
        <f>Tavola1!D738-Tavola1!D737</f>
        <v>4852</v>
      </c>
      <c r="E840" s="34">
        <f>Tavola1!E738-Tavola1!E737</f>
        <v>328</v>
      </c>
      <c r="F840" s="34">
        <f>Tavola1!F738-Tavola1!F737</f>
        <v>-27</v>
      </c>
      <c r="G840" s="34">
        <f>Tavola1!G738-Tavola1!G737</f>
        <v>-25</v>
      </c>
      <c r="H840" s="34">
        <f>Tavola1!H738-Tavola1!H737</f>
        <v>-2</v>
      </c>
      <c r="I840" s="34">
        <f>Tavola1!I738</f>
        <v>2</v>
      </c>
      <c r="J840" s="34">
        <f>Tavola1!J738-Tavola1!J737</f>
        <v>355</v>
      </c>
      <c r="K840" s="34">
        <f>Tavola1!K738-Tavola1!K737</f>
        <v>4509</v>
      </c>
      <c r="L840" s="34">
        <f>Tavola1!L738-Tavola1!L737</f>
        <v>15</v>
      </c>
      <c r="M840" s="2">
        <f t="shared" si="349"/>
        <v>0.17614172656647062</v>
      </c>
      <c r="N840" s="2">
        <f t="shared" si="350"/>
        <v>0.17614172656647062</v>
      </c>
      <c r="P840" s="3"/>
    </row>
    <row r="841" spans="1:16" collapsed="1">
      <c r="A841" t="s">
        <v>987</v>
      </c>
      <c r="B841" s="3">
        <f>SUM(B834:B840)</f>
        <v>187963</v>
      </c>
      <c r="C841" s="3">
        <f>SUM(C834:C840)</f>
        <v>186106</v>
      </c>
      <c r="D841" s="3">
        <f>SUM(D834:D840)-109</f>
        <v>30104</v>
      </c>
      <c r="E841" s="3">
        <f t="shared" ref="E841:L841" si="351">SUM(E834:E840)</f>
        <v>-8974</v>
      </c>
      <c r="F841" s="3">
        <f t="shared" si="351"/>
        <v>-172</v>
      </c>
      <c r="G841" s="3">
        <f t="shared" si="351"/>
        <v>-162</v>
      </c>
      <c r="H841" s="3">
        <f t="shared" si="351"/>
        <v>-10</v>
      </c>
      <c r="I841" s="3">
        <f t="shared" si="351"/>
        <v>37</v>
      </c>
      <c r="J841" s="3">
        <f t="shared" si="351"/>
        <v>-8802</v>
      </c>
      <c r="K841" s="3">
        <f t="shared" si="351"/>
        <v>38999</v>
      </c>
      <c r="L841" s="3">
        <f t="shared" si="351"/>
        <v>188</v>
      </c>
      <c r="M841" s="2">
        <f t="shared" si="349"/>
        <v>0.16015918026420092</v>
      </c>
      <c r="N841" s="2">
        <f t="shared" si="350"/>
        <v>0.16175727811032423</v>
      </c>
      <c r="P841" s="3"/>
    </row>
    <row r="842" spans="1:16" s="44" customFormat="1"/>
    <row r="843" spans="1:16" s="44" customFormat="1">
      <c r="B843" s="37">
        <f>(B841-B833)/B833</f>
        <v>-0.15821506464658228</v>
      </c>
      <c r="C843" s="37">
        <f t="shared" ref="C843:L843" si="352">(C841-C833)/C833</f>
        <v>-0.15600482526552564</v>
      </c>
      <c r="D843" s="37">
        <f t="shared" si="352"/>
        <v>-9.841269841269841E-2</v>
      </c>
      <c r="E843" s="37">
        <f t="shared" si="352"/>
        <v>-0.46510103117363055</v>
      </c>
      <c r="F843" s="37">
        <f t="shared" si="352"/>
        <v>8.8607594936708861E-2</v>
      </c>
      <c r="G843" s="37">
        <f t="shared" si="352"/>
        <v>0.23664122137404581</v>
      </c>
      <c r="H843" s="37">
        <f t="shared" si="352"/>
        <v>-0.62962962962962965</v>
      </c>
      <c r="I843" s="37">
        <f t="shared" si="352"/>
        <v>0.19354838709677419</v>
      </c>
      <c r="J843" s="37">
        <f t="shared" si="352"/>
        <v>-0.4703652445995547</v>
      </c>
      <c r="K843" s="37">
        <f t="shared" si="352"/>
        <v>-0.22173218918379564</v>
      </c>
      <c r="L843" s="37">
        <f t="shared" si="352"/>
        <v>0.13253012048192772</v>
      </c>
    </row>
    <row r="844" spans="1:16" s="44" customFormat="1">
      <c r="B844" s="38"/>
      <c r="C844" s="38"/>
      <c r="D844" s="38">
        <f>(D801-D785)/D785</f>
        <v>-0.34056832005248555</v>
      </c>
      <c r="E844" s="38"/>
      <c r="F844" s="38"/>
      <c r="G844" s="38"/>
      <c r="H844" s="38"/>
      <c r="I844" s="38"/>
      <c r="J844" s="38"/>
      <c r="K844" s="38"/>
      <c r="L844" s="41">
        <f>L833-L825</f>
        <v>-61</v>
      </c>
    </row>
    <row r="845" spans="1:16" s="44" customFormat="1">
      <c r="B845" s="37">
        <f>(B841-B425)/B425</f>
        <v>0.1112011019609466</v>
      </c>
      <c r="C845" s="37">
        <f t="shared" ref="C845:L845" si="353">(C841-C425)/C425</f>
        <v>4.7509347671579985</v>
      </c>
      <c r="D845" s="37">
        <f t="shared" si="353"/>
        <v>6.8600522193211484</v>
      </c>
      <c r="E845" s="37">
        <f t="shared" si="353"/>
        <v>-3.109479594040164E-2</v>
      </c>
      <c r="F845" s="37">
        <f t="shared" si="353"/>
        <v>1.2051282051282051</v>
      </c>
      <c r="G845" s="37">
        <f t="shared" si="353"/>
        <v>1.3823529411764706</v>
      </c>
      <c r="H845" s="37">
        <f t="shared" si="353"/>
        <v>0</v>
      </c>
      <c r="I845" s="37">
        <f t="shared" si="353"/>
        <v>2.7777777777777776E-2</v>
      </c>
      <c r="J845" s="37">
        <f t="shared" si="353"/>
        <v>-4.1594076655052263E-2</v>
      </c>
      <c r="K845" s="37">
        <f t="shared" si="353"/>
        <v>2.0010773374374757</v>
      </c>
      <c r="L845" s="37">
        <f t="shared" si="353"/>
        <v>0.93814432989690721</v>
      </c>
    </row>
    <row r="846" spans="1:16" s="44" customFormat="1"/>
    <row r="847" spans="1:16" s="44" customFormat="1"/>
    <row r="848" spans="1:16" s="44" customFormat="1">
      <c r="D848" s="48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738"/>
  <sheetViews>
    <sheetView workbookViewId="0">
      <pane xSplit="1" ySplit="1" topLeftCell="AI715" activePane="bottomRight" state="frozen"/>
      <selection activeCell="A495" sqref="A495:AD501"/>
      <selection pane="topRight" activeCell="A495" sqref="A495:AD501"/>
      <selection pane="bottomLeft" activeCell="A495" sqref="A495:AD501"/>
      <selection pane="bottomRight" activeCell="A730" sqref="A730:BJ737"/>
    </sheetView>
  </sheetViews>
  <sheetFormatPr defaultRowHeight="14.6" outlineLevelRow="1"/>
  <cols>
    <col min="1" max="1" width="10.69140625" bestFit="1" customWidth="1"/>
  </cols>
  <sheetData>
    <row r="1" spans="1:62" ht="64.75">
      <c r="A1" s="4"/>
      <c r="B1" s="7" t="s">
        <v>0</v>
      </c>
      <c r="C1" s="7" t="s">
        <v>150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190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5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5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5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5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5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5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5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5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5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5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5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5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5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5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5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5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5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5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5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5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5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5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5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5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5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5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5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5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5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5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5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5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5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5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5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5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5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5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5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5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5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5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5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5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5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5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5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5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5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5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5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5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5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5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5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5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5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5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5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5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5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5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5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5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5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5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5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5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5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5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5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5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5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5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5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5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5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5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5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5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5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5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5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5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5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5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5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5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5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5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5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5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5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5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5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5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5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5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5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5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5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5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5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5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5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5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5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5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5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5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5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5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5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5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5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5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5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5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5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5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5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5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5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5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5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5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5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5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5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5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5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5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5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5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5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5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5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5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5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5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5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5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5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5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1.6770082173402648E-4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5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5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5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5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5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5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5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5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5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5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5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5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5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5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5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5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5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5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5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5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5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5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5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5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5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5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5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5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5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5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5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5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5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5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5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5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5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5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5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5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5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5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5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5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5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5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5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5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5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5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5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5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5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5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5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5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5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5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5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5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5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5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5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5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5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5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5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5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5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5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5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5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5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5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5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5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5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5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5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5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5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5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5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5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5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5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5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5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5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5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5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5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5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5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5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5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5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5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5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5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5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5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5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5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5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5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5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5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5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5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5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5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5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5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5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5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5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5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5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5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5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5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5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5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5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5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5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5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5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5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5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5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5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5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5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5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5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5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5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5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5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5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5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5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5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5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5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5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5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5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5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5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5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5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5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5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5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5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5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5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5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5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5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5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5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5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5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5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5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5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5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5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5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5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5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5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5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5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5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5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5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5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5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5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5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5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5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5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5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5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5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5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5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5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5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5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5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5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5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5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5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5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5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5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5" customHeight="1">
      <c r="A689" s="4">
        <v>44578</v>
      </c>
      <c r="B689">
        <f>Foglio1!S460</f>
        <v>9199795</v>
      </c>
      <c r="C689">
        <f>Foglio1!T460</f>
        <v>3657606</v>
      </c>
      <c r="E689">
        <f>Foglio1!R460</f>
        <v>526659</v>
      </c>
      <c r="G689">
        <f>Foglio1!K460</f>
        <v>176754</v>
      </c>
      <c r="H689" s="5">
        <f>Foglio1!I460</f>
        <v>1562</v>
      </c>
      <c r="I689" s="5">
        <f>Foglio1!G460</f>
        <v>1392</v>
      </c>
      <c r="J689" s="5">
        <f>Foglio1!H460</f>
        <v>170</v>
      </c>
      <c r="K689" s="5">
        <f>Foglio1!V460</f>
        <v>15</v>
      </c>
      <c r="M689" s="5">
        <f>Foglio1!J460</f>
        <v>175192</v>
      </c>
      <c r="N689" s="5">
        <f>Foglio1!N460</f>
        <v>341967</v>
      </c>
      <c r="O689" s="5">
        <f>Foglio1!O460</f>
        <v>7938</v>
      </c>
      <c r="Q689">
        <f t="shared" ref="Q689:Q695" si="2793">H689+L689</f>
        <v>1562</v>
      </c>
      <c r="R689">
        <f t="shared" ref="R689:R695" si="2794">Q689+N689+O689</f>
        <v>351467</v>
      </c>
      <c r="Z689">
        <f t="shared" ref="Z689:Z695" si="2795">N689</f>
        <v>341967</v>
      </c>
      <c r="AA689">
        <f t="shared" ref="AA689:AA695" si="2796">M689</f>
        <v>175192</v>
      </c>
      <c r="AB689">
        <f t="shared" ref="AB689:AB695" si="2797">H689</f>
        <v>1562</v>
      </c>
      <c r="AC689">
        <f t="shared" ref="AC689:AC695" si="2798">O689</f>
        <v>7938</v>
      </c>
      <c r="AE689" s="3">
        <f t="shared" ref="AE689:AE695" si="2799">B689-B688</f>
        <v>24549</v>
      </c>
      <c r="AF689" s="3">
        <f t="shared" ref="AF689:AF695" si="2800">E689-E688</f>
        <v>4037</v>
      </c>
      <c r="AG689" s="3">
        <f t="shared" ref="AG689:AG695" si="2801">G689-G688</f>
        <v>3065</v>
      </c>
      <c r="AH689" s="3">
        <f t="shared" ref="AH689:AH695" si="2802">H689-H688</f>
        <v>46</v>
      </c>
      <c r="AI689" s="3">
        <f t="shared" ref="AI689:AI695" si="2803">J689-J688</f>
        <v>2</v>
      </c>
      <c r="AJ689" s="3">
        <f t="shared" ref="AJ689:AJ695" si="2804">M689-M688</f>
        <v>3019</v>
      </c>
      <c r="AK689" s="3">
        <f t="shared" ref="AK689:AK695" si="2805">N689-N688</f>
        <v>949</v>
      </c>
      <c r="AL689" s="3">
        <f t="shared" ref="AL689:AL695" si="2806">O689-O688</f>
        <v>23</v>
      </c>
      <c r="AM689" s="3"/>
      <c r="AN689" s="3">
        <f t="shared" ref="AN689:AN695" si="2807">AE689-AF689</f>
        <v>20512</v>
      </c>
      <c r="AO689" s="3">
        <f t="shared" ref="AO689:AO695" si="2808">AF689</f>
        <v>4037</v>
      </c>
      <c r="AQ689" s="6">
        <f t="shared" ref="AQ689:AQ695" si="2809">(B689-B688)/B688</f>
        <v>2.6755685896596125E-3</v>
      </c>
      <c r="AR689" s="6">
        <f t="shared" ref="AR689:AR695" si="2810">(E689-E688)/E688</f>
        <v>7.7245121713207633E-3</v>
      </c>
      <c r="AS689" s="6">
        <f t="shared" ref="AS689:AS695" si="2811">(G689-G688)/G688</f>
        <v>1.7646483081830169E-2</v>
      </c>
      <c r="AT689" s="6">
        <f t="shared" ref="AT689:AT695" si="2812">(H689-H688)/H688</f>
        <v>3.0343007915567283E-2</v>
      </c>
      <c r="AU689" s="6">
        <f t="shared" ref="AU689:AU695" si="2813">(J689-J688)/J688</f>
        <v>1.1904761904761904E-2</v>
      </c>
      <c r="AV689" s="6">
        <f t="shared" ref="AV689:AV695" si="2814">(M689-M688)/M688</f>
        <v>1.7534688946582798E-2</v>
      </c>
      <c r="AW689" s="6">
        <f t="shared" ref="AW689:AW695" si="2815">(N689-N688)/N688</f>
        <v>2.7828443073386155E-3</v>
      </c>
      <c r="AX689" s="6">
        <f t="shared" ref="AX689:AX695" si="2816">(O689-O688)/O688</f>
        <v>2.9058749210360076E-3</v>
      </c>
      <c r="AZ689" s="2">
        <f t="shared" ref="AZ689:AZ695" si="2817">E689/B689</f>
        <v>5.7246819086729649E-2</v>
      </c>
      <c r="BA689" s="17">
        <f t="shared" ref="BA689:BA695" si="2818">AF689/AE689</f>
        <v>0.16444661697014135</v>
      </c>
      <c r="BB689" s="2">
        <f t="shared" ref="BB689:BB695" si="2819">H689/E689</f>
        <v>2.9658659588082613E-3</v>
      </c>
      <c r="BC689" s="2">
        <f t="shared" ref="BC689:BC695" si="2820">(H689-J689)/E689</f>
        <v>2.6430764498470549E-3</v>
      </c>
      <c r="BD689" s="2">
        <f t="shared" ref="BD689:BD695" si="2821">J689/E689</f>
        <v>3.2278950896120638E-4</v>
      </c>
      <c r="BE689" s="2">
        <f t="shared" ref="BE689:BE695" si="2822">M689/E689</f>
        <v>0.33264788031724513</v>
      </c>
      <c r="BF689" s="2">
        <f t="shared" ref="BF689:BF695" si="2823">N689/E689</f>
        <v>0.64931388241727572</v>
      </c>
      <c r="BG689" s="17">
        <f t="shared" ref="BG689:BG695" si="2824">O689/E689</f>
        <v>1.5072371306670921E-2</v>
      </c>
      <c r="BH689" s="2">
        <f t="shared" ref="BH689:BH695" si="2825">I689/G689</f>
        <v>7.8753521843918668E-3</v>
      </c>
      <c r="BI689" s="2">
        <f t="shared" ref="BI689:BI695" si="2826">J689/G689</f>
        <v>9.6178870068004121E-4</v>
      </c>
      <c r="BJ689" s="2">
        <f t="shared" ref="BJ689:BJ695" si="2827">M689/G689</f>
        <v>0.99116285911492807</v>
      </c>
    </row>
    <row r="690" spans="1:62" ht="15.65" customHeight="1">
      <c r="A690" s="4">
        <v>44579</v>
      </c>
      <c r="B690">
        <f>Foglio1!S461</f>
        <v>9242493</v>
      </c>
      <c r="C690">
        <f>Foglio1!T461</f>
        <v>3699731</v>
      </c>
      <c r="E690">
        <f>Foglio1!R461</f>
        <v>535265</v>
      </c>
      <c r="G690">
        <f>Foglio1!K461</f>
        <v>184138</v>
      </c>
      <c r="H690" s="5">
        <f>Foglio1!I461</f>
        <v>1559</v>
      </c>
      <c r="I690" s="5">
        <f>Foglio1!G461</f>
        <v>1389</v>
      </c>
      <c r="J690" s="5">
        <f>Foglio1!H461</f>
        <v>170</v>
      </c>
      <c r="K690" s="5">
        <f>Foglio1!V461</f>
        <v>13</v>
      </c>
      <c r="M690" s="5">
        <f>Foglio1!J461</f>
        <v>182579</v>
      </c>
      <c r="N690" s="5">
        <f>Foglio1!N461</f>
        <v>343117</v>
      </c>
      <c r="O690" s="5">
        <f>Foglio1!O461</f>
        <v>8010</v>
      </c>
      <c r="Q690">
        <f t="shared" si="2793"/>
        <v>1559</v>
      </c>
      <c r="R690">
        <f t="shared" si="2794"/>
        <v>352686</v>
      </c>
      <c r="Z690">
        <f t="shared" si="2795"/>
        <v>343117</v>
      </c>
      <c r="AA690">
        <f t="shared" si="2796"/>
        <v>182579</v>
      </c>
      <c r="AB690">
        <f t="shared" si="2797"/>
        <v>1559</v>
      </c>
      <c r="AC690">
        <f t="shared" si="2798"/>
        <v>8010</v>
      </c>
      <c r="AE690" s="3">
        <f t="shared" si="2799"/>
        <v>42698</v>
      </c>
      <c r="AF690" s="3">
        <f t="shared" si="2800"/>
        <v>8606</v>
      </c>
      <c r="AG690" s="3">
        <f t="shared" si="2801"/>
        <v>7384</v>
      </c>
      <c r="AH690" s="3">
        <f t="shared" si="2802"/>
        <v>-3</v>
      </c>
      <c r="AI690" s="3">
        <f t="shared" si="2803"/>
        <v>0</v>
      </c>
      <c r="AJ690" s="3">
        <f t="shared" si="2804"/>
        <v>7387</v>
      </c>
      <c r="AK690" s="3">
        <f t="shared" si="2805"/>
        <v>1150</v>
      </c>
      <c r="AL690" s="3">
        <f t="shared" si="2806"/>
        <v>72</v>
      </c>
      <c r="AM690" s="3"/>
      <c r="AN690" s="3">
        <f t="shared" si="2807"/>
        <v>34092</v>
      </c>
      <c r="AO690" s="3">
        <f t="shared" si="2808"/>
        <v>8606</v>
      </c>
      <c r="AQ690" s="6">
        <f t="shared" si="2809"/>
        <v>4.6411903743507326E-3</v>
      </c>
      <c r="AR690" s="6">
        <f t="shared" si="2810"/>
        <v>1.6340744200706719E-2</v>
      </c>
      <c r="AS690" s="6">
        <f t="shared" si="2811"/>
        <v>4.1775575093067202E-2</v>
      </c>
      <c r="AT690" s="6">
        <f t="shared" si="2812"/>
        <v>-1.9206145966709346E-3</v>
      </c>
      <c r="AU690" s="6">
        <f t="shared" si="2813"/>
        <v>0</v>
      </c>
      <c r="AV690" s="6">
        <f t="shared" si="2814"/>
        <v>4.2165167359240148E-2</v>
      </c>
      <c r="AW690" s="6">
        <f t="shared" si="2815"/>
        <v>3.3628975895334929E-3</v>
      </c>
      <c r="AX690" s="6">
        <f t="shared" si="2816"/>
        <v>9.0702947845804991E-3</v>
      </c>
      <c r="AZ690" s="2">
        <f t="shared" si="2817"/>
        <v>5.7913487194418217E-2</v>
      </c>
      <c r="BA690" s="17">
        <f t="shared" si="2818"/>
        <v>0.2015551079675863</v>
      </c>
      <c r="BB690" s="2">
        <f t="shared" si="2819"/>
        <v>2.9125760137501985E-3</v>
      </c>
      <c r="BC690" s="2">
        <f t="shared" si="2820"/>
        <v>2.5949763201404911E-3</v>
      </c>
      <c r="BD690" s="2">
        <f t="shared" si="2821"/>
        <v>3.1759969360970733E-4</v>
      </c>
      <c r="BE690" s="2">
        <f t="shared" si="2822"/>
        <v>0.34110020270333385</v>
      </c>
      <c r="BF690" s="2">
        <f t="shared" si="2823"/>
        <v>0.64102267101342325</v>
      </c>
      <c r="BG690" s="17">
        <f t="shared" si="2824"/>
        <v>1.4964550269492682E-2</v>
      </c>
      <c r="BH690" s="2">
        <f t="shared" si="2825"/>
        <v>7.5432556017769282E-3</v>
      </c>
      <c r="BI690" s="2">
        <f t="shared" si="2826"/>
        <v>9.2322062800725545E-4</v>
      </c>
      <c r="BJ690" s="2">
        <f t="shared" si="2827"/>
        <v>0.99153352377021586</v>
      </c>
    </row>
    <row r="691" spans="1:62" ht="15.65" customHeight="1">
      <c r="A691" s="4">
        <v>44580</v>
      </c>
      <c r="B691">
        <f>Foglio1!S462</f>
        <v>9289010</v>
      </c>
      <c r="C691">
        <f>Foglio1!T462</f>
        <v>3745621</v>
      </c>
      <c r="E691">
        <f>Foglio1!R462</f>
        <v>543398</v>
      </c>
      <c r="G691">
        <f>Foglio1!K462</f>
        <v>190802</v>
      </c>
      <c r="H691" s="5">
        <f>Foglio1!I462</f>
        <v>1556</v>
      </c>
      <c r="I691" s="5">
        <f>Foglio1!G462</f>
        <v>1386</v>
      </c>
      <c r="J691" s="5">
        <f>Foglio1!H462</f>
        <v>170</v>
      </c>
      <c r="K691" s="5">
        <f>Foglio1!V462</f>
        <v>11</v>
      </c>
      <c r="M691" s="5">
        <f>Foglio1!J462</f>
        <v>189246</v>
      </c>
      <c r="N691" s="5">
        <f>Foglio1!N462</f>
        <v>344543</v>
      </c>
      <c r="O691" s="5">
        <f>Foglio1!O462</f>
        <v>8053</v>
      </c>
      <c r="Q691">
        <f t="shared" si="2793"/>
        <v>1556</v>
      </c>
      <c r="R691">
        <f t="shared" si="2794"/>
        <v>354152</v>
      </c>
      <c r="Z691">
        <f t="shared" si="2795"/>
        <v>344543</v>
      </c>
      <c r="AA691">
        <f t="shared" si="2796"/>
        <v>189246</v>
      </c>
      <c r="AB691">
        <f t="shared" si="2797"/>
        <v>1556</v>
      </c>
      <c r="AC691">
        <f t="shared" si="2798"/>
        <v>8053</v>
      </c>
      <c r="AE691" s="3">
        <f t="shared" si="2799"/>
        <v>46517</v>
      </c>
      <c r="AF691" s="3">
        <f t="shared" si="2800"/>
        <v>8133</v>
      </c>
      <c r="AG691" s="3">
        <f t="shared" si="2801"/>
        <v>6664</v>
      </c>
      <c r="AH691" s="3">
        <f t="shared" si="2802"/>
        <v>-3</v>
      </c>
      <c r="AI691" s="3">
        <f t="shared" si="2803"/>
        <v>0</v>
      </c>
      <c r="AJ691" s="3">
        <f t="shared" si="2804"/>
        <v>6667</v>
      </c>
      <c r="AK691" s="3">
        <f t="shared" si="2805"/>
        <v>1426</v>
      </c>
      <c r="AL691" s="3">
        <f t="shared" si="2806"/>
        <v>43</v>
      </c>
      <c r="AM691" s="3"/>
      <c r="AN691" s="3">
        <f t="shared" si="2807"/>
        <v>38384</v>
      </c>
      <c r="AO691" s="3">
        <f t="shared" si="2808"/>
        <v>8133</v>
      </c>
      <c r="AQ691" s="6">
        <f t="shared" si="2809"/>
        <v>5.0329494434023375E-3</v>
      </c>
      <c r="AR691" s="6">
        <f t="shared" si="2810"/>
        <v>1.5194342988986764E-2</v>
      </c>
      <c r="AS691" s="6">
        <f t="shared" si="2811"/>
        <v>3.6190248617884412E-2</v>
      </c>
      <c r="AT691" s="6">
        <f t="shared" si="2812"/>
        <v>-1.9243104554201411E-3</v>
      </c>
      <c r="AU691" s="6">
        <f t="shared" si="2813"/>
        <v>0</v>
      </c>
      <c r="AV691" s="6">
        <f t="shared" si="2814"/>
        <v>3.6515700053127688E-2</v>
      </c>
      <c r="AW691" s="6">
        <f t="shared" si="2815"/>
        <v>4.1560167523031506E-3</v>
      </c>
      <c r="AX691" s="6">
        <f t="shared" si="2816"/>
        <v>5.3682896379525589E-3</v>
      </c>
      <c r="AZ691" s="2">
        <f t="shared" si="2817"/>
        <v>5.8499021962512693E-2</v>
      </c>
      <c r="BA691" s="17">
        <f t="shared" si="2818"/>
        <v>0.17483930606015005</v>
      </c>
      <c r="BB691" s="2">
        <f t="shared" si="2819"/>
        <v>2.863462876197557E-3</v>
      </c>
      <c r="BC691" s="2">
        <f t="shared" si="2820"/>
        <v>2.5506166750705744E-3</v>
      </c>
      <c r="BD691" s="2">
        <f t="shared" si="2821"/>
        <v>3.1284620112698245E-4</v>
      </c>
      <c r="BE691" s="2">
        <f t="shared" si="2822"/>
        <v>0.34826407163809953</v>
      </c>
      <c r="BF691" s="2">
        <f t="shared" si="2823"/>
        <v>0.6340527569111406</v>
      </c>
      <c r="BG691" s="17">
        <f t="shared" si="2824"/>
        <v>1.4819708574562291E-2</v>
      </c>
      <c r="BH691" s="2">
        <f t="shared" si="2825"/>
        <v>7.2640748000545067E-3</v>
      </c>
      <c r="BI691" s="2">
        <f t="shared" si="2826"/>
        <v>8.9097598557667107E-4</v>
      </c>
      <c r="BJ691" s="2">
        <f t="shared" si="2827"/>
        <v>0.99184494921436883</v>
      </c>
    </row>
    <row r="692" spans="1:62" ht="15.65" customHeight="1">
      <c r="A692" s="4">
        <v>44581</v>
      </c>
      <c r="B692">
        <f>Foglio1!S463</f>
        <v>9332443</v>
      </c>
      <c r="C692">
        <f>Foglio1!T463</f>
        <v>3788525</v>
      </c>
      <c r="E692">
        <f>Foglio1!R463</f>
        <v>551395</v>
      </c>
      <c r="G692">
        <f>Foglio1!K463</f>
        <v>197017</v>
      </c>
      <c r="H692" s="5">
        <f>Foglio1!I463</f>
        <v>1573</v>
      </c>
      <c r="I692" s="5">
        <f>Foglio1!G463</f>
        <v>1403</v>
      </c>
      <c r="J692" s="5">
        <f>Foglio1!H463</f>
        <v>170</v>
      </c>
      <c r="K692" s="5">
        <f>Foglio1!V463</f>
        <v>13</v>
      </c>
      <c r="M692" s="5">
        <f>Foglio1!J463</f>
        <v>195444</v>
      </c>
      <c r="N692" s="5">
        <f>Foglio1!N463</f>
        <v>346291</v>
      </c>
      <c r="O692" s="5">
        <f>Foglio1!O463</f>
        <v>8087</v>
      </c>
      <c r="Q692">
        <f t="shared" si="2793"/>
        <v>1573</v>
      </c>
      <c r="R692">
        <f t="shared" si="2794"/>
        <v>355951</v>
      </c>
      <c r="Z692">
        <f t="shared" si="2795"/>
        <v>346291</v>
      </c>
      <c r="AA692">
        <f t="shared" si="2796"/>
        <v>195444</v>
      </c>
      <c r="AB692">
        <f t="shared" si="2797"/>
        <v>1573</v>
      </c>
      <c r="AC692">
        <f t="shared" si="2798"/>
        <v>8087</v>
      </c>
      <c r="AE692" s="3">
        <f t="shared" si="2799"/>
        <v>43433</v>
      </c>
      <c r="AF692" s="3">
        <f t="shared" si="2800"/>
        <v>7997</v>
      </c>
      <c r="AG692" s="3">
        <f t="shared" si="2801"/>
        <v>6215</v>
      </c>
      <c r="AH692" s="3">
        <f t="shared" si="2802"/>
        <v>17</v>
      </c>
      <c r="AI692" s="3">
        <f t="shared" si="2803"/>
        <v>0</v>
      </c>
      <c r="AJ692" s="3">
        <f t="shared" si="2804"/>
        <v>6198</v>
      </c>
      <c r="AK692" s="3">
        <f t="shared" si="2805"/>
        <v>1748</v>
      </c>
      <c r="AL692" s="3">
        <f t="shared" si="2806"/>
        <v>34</v>
      </c>
      <c r="AM692" s="3"/>
      <c r="AN692" s="3">
        <f t="shared" si="2807"/>
        <v>35436</v>
      </c>
      <c r="AO692" s="3">
        <f t="shared" si="2808"/>
        <v>7997</v>
      </c>
      <c r="AQ692" s="6">
        <f t="shared" si="2809"/>
        <v>4.6757404718048533E-3</v>
      </c>
      <c r="AR692" s="6">
        <f t="shared" si="2810"/>
        <v>1.471665335536752E-2</v>
      </c>
      <c r="AS692" s="6">
        <f t="shared" si="2811"/>
        <v>3.2573033825641244E-2</v>
      </c>
      <c r="AT692" s="6">
        <f t="shared" si="2812"/>
        <v>1.0925449871465296E-2</v>
      </c>
      <c r="AU692" s="6">
        <f t="shared" si="2813"/>
        <v>0</v>
      </c>
      <c r="AV692" s="6">
        <f t="shared" si="2814"/>
        <v>3.2751022478678546E-2</v>
      </c>
      <c r="AW692" s="6">
        <f t="shared" si="2815"/>
        <v>5.0733870663458554E-3</v>
      </c>
      <c r="AX692" s="6">
        <f t="shared" si="2816"/>
        <v>4.2220290574941019E-3</v>
      </c>
      <c r="AZ692" s="2">
        <f t="shared" si="2817"/>
        <v>5.9083671874556321E-2</v>
      </c>
      <c r="BA692" s="17">
        <f t="shared" si="2818"/>
        <v>0.184122671701241</v>
      </c>
      <c r="BB692" s="2">
        <f t="shared" si="2819"/>
        <v>2.8527643522338795E-3</v>
      </c>
      <c r="BC692" s="2">
        <f t="shared" si="2820"/>
        <v>2.5444554266904852E-3</v>
      </c>
      <c r="BD692" s="2">
        <f t="shared" si="2821"/>
        <v>3.0830892554339451E-4</v>
      </c>
      <c r="BE692" s="2">
        <f t="shared" si="2822"/>
        <v>0.35445370378766583</v>
      </c>
      <c r="BF692" s="2">
        <f t="shared" si="2823"/>
        <v>0.62802709491380948</v>
      </c>
      <c r="BG692" s="17">
        <f t="shared" si="2824"/>
        <v>1.4666436946290771E-2</v>
      </c>
      <c r="BH692" s="2">
        <f t="shared" si="2825"/>
        <v>7.1212128902582014E-3</v>
      </c>
      <c r="BI692" s="2">
        <f t="shared" si="2826"/>
        <v>8.628697015993544E-4</v>
      </c>
      <c r="BJ692" s="2">
        <f t="shared" si="2827"/>
        <v>0.99201591740814243</v>
      </c>
    </row>
    <row r="693" spans="1:62" ht="15.65" customHeight="1">
      <c r="A693" s="4">
        <v>44582</v>
      </c>
      <c r="B693">
        <f>Foglio1!S464</f>
        <v>9379442</v>
      </c>
      <c r="C693">
        <f>Foglio1!T464</f>
        <v>3834966</v>
      </c>
      <c r="E693">
        <f>Foglio1!R464</f>
        <v>558813</v>
      </c>
      <c r="G693">
        <f>Foglio1!K464</f>
        <v>202439</v>
      </c>
      <c r="H693" s="5">
        <f>Foglio1!I464</f>
        <v>1587</v>
      </c>
      <c r="I693" s="5">
        <f>Foglio1!G464</f>
        <v>1417</v>
      </c>
      <c r="J693" s="5">
        <f>Foglio1!H464</f>
        <v>170</v>
      </c>
      <c r="K693" s="5">
        <f>Foglio1!V464</f>
        <v>14</v>
      </c>
      <c r="M693" s="5">
        <f>Foglio1!J464</f>
        <v>200852</v>
      </c>
      <c r="N693" s="5">
        <f>Foglio1!N464</f>
        <v>348261</v>
      </c>
      <c r="O693" s="5">
        <f>Foglio1!O464</f>
        <v>8113</v>
      </c>
      <c r="Q693">
        <f t="shared" si="2793"/>
        <v>1587</v>
      </c>
      <c r="R693">
        <f t="shared" si="2794"/>
        <v>357961</v>
      </c>
      <c r="Z693">
        <f t="shared" si="2795"/>
        <v>348261</v>
      </c>
      <c r="AA693">
        <f t="shared" si="2796"/>
        <v>200852</v>
      </c>
      <c r="AB693">
        <f t="shared" si="2797"/>
        <v>1587</v>
      </c>
      <c r="AC693">
        <f t="shared" si="2798"/>
        <v>8113</v>
      </c>
      <c r="AE693" s="3">
        <f t="shared" si="2799"/>
        <v>46999</v>
      </c>
      <c r="AF693" s="3">
        <f t="shared" si="2800"/>
        <v>7418</v>
      </c>
      <c r="AG693" s="3">
        <f t="shared" si="2801"/>
        <v>5422</v>
      </c>
      <c r="AH693" s="3">
        <f t="shared" si="2802"/>
        <v>14</v>
      </c>
      <c r="AI693" s="3">
        <f t="shared" si="2803"/>
        <v>0</v>
      </c>
      <c r="AJ693" s="3">
        <f t="shared" si="2804"/>
        <v>5408</v>
      </c>
      <c r="AK693" s="3">
        <f t="shared" si="2805"/>
        <v>1970</v>
      </c>
      <c r="AL693" s="3">
        <f t="shared" si="2806"/>
        <v>26</v>
      </c>
      <c r="AM693" s="3"/>
      <c r="AN693" s="3">
        <f t="shared" si="2807"/>
        <v>39581</v>
      </c>
      <c r="AO693" s="3">
        <f t="shared" si="2808"/>
        <v>7418</v>
      </c>
      <c r="AQ693" s="6">
        <f t="shared" si="2809"/>
        <v>5.0360875496373242E-3</v>
      </c>
      <c r="AR693" s="6">
        <f t="shared" si="2810"/>
        <v>1.3453150645181766E-2</v>
      </c>
      <c r="AS693" s="6">
        <f t="shared" si="2811"/>
        <v>2.7520467776892349E-2</v>
      </c>
      <c r="AT693" s="6">
        <f t="shared" si="2812"/>
        <v>8.9001907183725373E-3</v>
      </c>
      <c r="AU693" s="6">
        <f t="shared" si="2813"/>
        <v>0</v>
      </c>
      <c r="AV693" s="6">
        <f t="shared" si="2814"/>
        <v>2.7670330120136713E-2</v>
      </c>
      <c r="AW693" s="6">
        <f t="shared" si="2815"/>
        <v>5.6888570595250813E-3</v>
      </c>
      <c r="AX693" s="6">
        <f t="shared" si="2816"/>
        <v>3.2150364782985038E-3</v>
      </c>
      <c r="AZ693" s="2">
        <f t="shared" si="2817"/>
        <v>5.9578490916623823E-2</v>
      </c>
      <c r="BA693" s="17">
        <f t="shared" si="2818"/>
        <v>0.15783314538607204</v>
      </c>
      <c r="BB693" s="2">
        <f t="shared" si="2819"/>
        <v>2.8399482474459254E-3</v>
      </c>
      <c r="BC693" s="2">
        <f t="shared" si="2820"/>
        <v>2.5357319890553726E-3</v>
      </c>
      <c r="BD693" s="2">
        <f t="shared" si="2821"/>
        <v>3.0421625839055283E-4</v>
      </c>
      <c r="BE693" s="2">
        <f t="shared" si="2822"/>
        <v>0.35942614076623131</v>
      </c>
      <c r="BF693" s="2">
        <f t="shared" si="2823"/>
        <v>0.62321563743148423</v>
      </c>
      <c r="BG693" s="17">
        <f t="shared" si="2824"/>
        <v>1.451827355483856E-2</v>
      </c>
      <c r="BH693" s="2">
        <f t="shared" si="2825"/>
        <v>6.9996393975469157E-3</v>
      </c>
      <c r="BI693" s="2">
        <f t="shared" si="2826"/>
        <v>8.3975913732037798E-4</v>
      </c>
      <c r="BJ693" s="2">
        <f t="shared" si="2827"/>
        <v>0.99216060146513274</v>
      </c>
    </row>
    <row r="694" spans="1:62" ht="15.65" customHeight="1">
      <c r="A694" s="4">
        <v>44583</v>
      </c>
      <c r="B694">
        <f>Foglio1!S465</f>
        <v>9422700</v>
      </c>
      <c r="C694">
        <f>Foglio1!T465</f>
        <v>3877790</v>
      </c>
      <c r="E694">
        <f>Foglio1!R465</f>
        <v>566321</v>
      </c>
      <c r="G694">
        <f>Foglio1!K465</f>
        <v>207815</v>
      </c>
      <c r="H694" s="5">
        <f>Foglio1!I465</f>
        <v>1573</v>
      </c>
      <c r="I694" s="5">
        <f>Foglio1!G465</f>
        <v>1413</v>
      </c>
      <c r="J694" s="5">
        <f>Foglio1!H465</f>
        <v>160</v>
      </c>
      <c r="K694" s="5">
        <f>Foglio1!V465</f>
        <v>10</v>
      </c>
      <c r="M694" s="5">
        <f>Foglio1!J465</f>
        <v>206242</v>
      </c>
      <c r="N694" s="5">
        <f>Foglio1!N465</f>
        <v>350349</v>
      </c>
      <c r="O694" s="5">
        <f>Foglio1!O465</f>
        <v>8157</v>
      </c>
      <c r="Q694">
        <f t="shared" si="2793"/>
        <v>1573</v>
      </c>
      <c r="R694">
        <f t="shared" si="2794"/>
        <v>360079</v>
      </c>
      <c r="Z694">
        <f t="shared" si="2795"/>
        <v>350349</v>
      </c>
      <c r="AA694">
        <f t="shared" si="2796"/>
        <v>206242</v>
      </c>
      <c r="AB694">
        <f t="shared" si="2797"/>
        <v>1573</v>
      </c>
      <c r="AC694">
        <f t="shared" si="2798"/>
        <v>8157</v>
      </c>
      <c r="AE694" s="3">
        <f t="shared" si="2799"/>
        <v>43258</v>
      </c>
      <c r="AF694" s="3">
        <f t="shared" si="2800"/>
        <v>7508</v>
      </c>
      <c r="AG694" s="3">
        <f t="shared" si="2801"/>
        <v>5376</v>
      </c>
      <c r="AH694" s="3">
        <f t="shared" si="2802"/>
        <v>-14</v>
      </c>
      <c r="AI694" s="3">
        <f t="shared" si="2803"/>
        <v>-10</v>
      </c>
      <c r="AJ694" s="3">
        <f t="shared" si="2804"/>
        <v>5390</v>
      </c>
      <c r="AK694" s="3">
        <f t="shared" si="2805"/>
        <v>2088</v>
      </c>
      <c r="AL694" s="3">
        <f t="shared" si="2806"/>
        <v>44</v>
      </c>
      <c r="AM694" s="3"/>
      <c r="AN694" s="3">
        <f t="shared" si="2807"/>
        <v>35750</v>
      </c>
      <c r="AO694" s="3">
        <f t="shared" si="2808"/>
        <v>7508</v>
      </c>
      <c r="AQ694" s="6">
        <f t="shared" si="2809"/>
        <v>4.6120014388915673E-3</v>
      </c>
      <c r="AR694" s="6">
        <f t="shared" si="2810"/>
        <v>1.3435621576448651E-2</v>
      </c>
      <c r="AS694" s="6">
        <f t="shared" si="2811"/>
        <v>2.6556147777849131E-2</v>
      </c>
      <c r="AT694" s="6">
        <f t="shared" si="2812"/>
        <v>-8.8216761184625077E-3</v>
      </c>
      <c r="AU694" s="6">
        <f t="shared" si="2813"/>
        <v>-5.8823529411764705E-2</v>
      </c>
      <c r="AV694" s="6">
        <f t="shared" si="2814"/>
        <v>2.6835680003186427E-2</v>
      </c>
      <c r="AW694" s="6">
        <f t="shared" si="2815"/>
        <v>5.9955033724706473E-3</v>
      </c>
      <c r="AX694" s="6">
        <f t="shared" si="2816"/>
        <v>5.4233945519536544E-3</v>
      </c>
      <c r="AZ694" s="2">
        <f t="shared" si="2817"/>
        <v>6.0101775499591413E-2</v>
      </c>
      <c r="BA694" s="17">
        <f t="shared" si="2818"/>
        <v>0.17356327153358916</v>
      </c>
      <c r="BB694" s="2">
        <f t="shared" si="2819"/>
        <v>2.7775766747127513E-3</v>
      </c>
      <c r="BC694" s="2">
        <f t="shared" si="2820"/>
        <v>2.4950513931145057E-3</v>
      </c>
      <c r="BD694" s="2">
        <f t="shared" si="2821"/>
        <v>2.8252528159824553E-4</v>
      </c>
      <c r="BE694" s="2">
        <f t="shared" si="2822"/>
        <v>0.36417861954615843</v>
      </c>
      <c r="BF694" s="2">
        <f t="shared" si="2823"/>
        <v>0.61864031176664824</v>
      </c>
      <c r="BG694" s="17">
        <f t="shared" si="2824"/>
        <v>1.4403492012480555E-2</v>
      </c>
      <c r="BH694" s="2">
        <f t="shared" si="2825"/>
        <v>6.7993166999494739E-3</v>
      </c>
      <c r="BI694" s="2">
        <f t="shared" si="2826"/>
        <v>7.6991554988812161E-4</v>
      </c>
      <c r="BJ694" s="2">
        <f t="shared" si="2827"/>
        <v>0.99243076775016237</v>
      </c>
    </row>
    <row r="695" spans="1:62" ht="15.65" customHeight="1">
      <c r="A695" s="4">
        <v>44584</v>
      </c>
      <c r="B695">
        <f>Foglio1!S466</f>
        <v>9457622</v>
      </c>
      <c r="C695">
        <f>Foglio1!T466</f>
        <v>3912242</v>
      </c>
      <c r="E695">
        <f>Foglio1!R466</f>
        <v>571715</v>
      </c>
      <c r="G695">
        <f>Foglio1!K466</f>
        <v>212178</v>
      </c>
      <c r="H695" s="5">
        <f>Foglio1!I466</f>
        <v>1590</v>
      </c>
      <c r="I695" s="5">
        <f>Foglio1!G466</f>
        <v>1426</v>
      </c>
      <c r="J695" s="5">
        <f>Foglio1!H466</f>
        <v>164</v>
      </c>
      <c r="K695" s="5">
        <f>Foglio1!V466</f>
        <v>12</v>
      </c>
      <c r="M695" s="5">
        <f>Foglio1!J466</f>
        <v>210588</v>
      </c>
      <c r="N695" s="5">
        <f>Foglio1!N466</f>
        <v>351356</v>
      </c>
      <c r="O695" s="5">
        <f>Foglio1!O466</f>
        <v>8181</v>
      </c>
      <c r="Q695">
        <f t="shared" si="2793"/>
        <v>1590</v>
      </c>
      <c r="R695">
        <f t="shared" si="2794"/>
        <v>361127</v>
      </c>
      <c r="Z695">
        <f t="shared" si="2795"/>
        <v>351356</v>
      </c>
      <c r="AA695">
        <f t="shared" si="2796"/>
        <v>210588</v>
      </c>
      <c r="AB695">
        <f t="shared" si="2797"/>
        <v>1590</v>
      </c>
      <c r="AC695">
        <f t="shared" si="2798"/>
        <v>8181</v>
      </c>
      <c r="AE695" s="3">
        <f t="shared" si="2799"/>
        <v>34922</v>
      </c>
      <c r="AF695" s="3">
        <f t="shared" si="2800"/>
        <v>5394</v>
      </c>
      <c r="AG695" s="3">
        <f t="shared" si="2801"/>
        <v>4363</v>
      </c>
      <c r="AH695" s="3">
        <f t="shared" si="2802"/>
        <v>17</v>
      </c>
      <c r="AI695" s="3">
        <f t="shared" si="2803"/>
        <v>4</v>
      </c>
      <c r="AJ695" s="3">
        <f t="shared" si="2804"/>
        <v>4346</v>
      </c>
      <c r="AK695" s="3">
        <f t="shared" si="2805"/>
        <v>1007</v>
      </c>
      <c r="AL695" s="3">
        <f t="shared" si="2806"/>
        <v>24</v>
      </c>
      <c r="AM695" s="3"/>
      <c r="AN695" s="3">
        <f t="shared" si="2807"/>
        <v>29528</v>
      </c>
      <c r="AO695" s="3">
        <f t="shared" si="2808"/>
        <v>5394</v>
      </c>
      <c r="AQ695" s="6">
        <f t="shared" si="2809"/>
        <v>3.7061564095216869E-3</v>
      </c>
      <c r="AR695" s="6">
        <f t="shared" si="2810"/>
        <v>9.5246335558808529E-3</v>
      </c>
      <c r="AS695" s="6">
        <f t="shared" si="2811"/>
        <v>2.0994634651011718E-2</v>
      </c>
      <c r="AT695" s="6">
        <f t="shared" si="2812"/>
        <v>1.0807374443738081E-2</v>
      </c>
      <c r="AU695" s="6">
        <f t="shared" si="2813"/>
        <v>2.5000000000000001E-2</v>
      </c>
      <c r="AV695" s="6">
        <f t="shared" si="2814"/>
        <v>2.1072332502594038E-2</v>
      </c>
      <c r="AW695" s="6">
        <f t="shared" si="2815"/>
        <v>2.8742767925696946E-3</v>
      </c>
      <c r="AX695" s="6">
        <f t="shared" si="2816"/>
        <v>2.942258183155572E-3</v>
      </c>
      <c r="AZ695" s="2">
        <f t="shared" si="2817"/>
        <v>6.045018504651592E-2</v>
      </c>
      <c r="BA695" s="17">
        <f t="shared" si="2818"/>
        <v>0.15445850753106924</v>
      </c>
      <c r="BB695" s="2">
        <f t="shared" si="2819"/>
        <v>2.7811059706322207E-3</v>
      </c>
      <c r="BC695" s="2">
        <f t="shared" si="2820"/>
        <v>2.4942497573091486E-3</v>
      </c>
      <c r="BD695" s="2">
        <f t="shared" si="2821"/>
        <v>2.8685621332307182E-4</v>
      </c>
      <c r="BE695" s="2">
        <f t="shared" si="2822"/>
        <v>0.36834436738584786</v>
      </c>
      <c r="BF695" s="2">
        <f t="shared" si="2823"/>
        <v>0.61456494931915373</v>
      </c>
      <c r="BG695" s="17">
        <f t="shared" si="2824"/>
        <v>1.4309577324366161E-2</v>
      </c>
      <c r="BH695" s="2">
        <f t="shared" si="2825"/>
        <v>6.7207721818473166E-3</v>
      </c>
      <c r="BI695" s="2">
        <f t="shared" si="2826"/>
        <v>7.7293593115214583E-4</v>
      </c>
      <c r="BJ695" s="2">
        <f t="shared" si="2827"/>
        <v>0.99250629188700057</v>
      </c>
    </row>
    <row r="696" spans="1:62" ht="15.65" customHeight="1">
      <c r="A696" s="4">
        <v>44585</v>
      </c>
      <c r="B696">
        <f>Foglio1!S467</f>
        <v>9483718</v>
      </c>
      <c r="C696">
        <f>Foglio1!T467</f>
        <v>3937977</v>
      </c>
      <c r="E696">
        <f>Foglio1!R467</f>
        <v>575344</v>
      </c>
      <c r="G696">
        <f>Foglio1!K467</f>
        <v>214783</v>
      </c>
      <c r="H696" s="5">
        <f>Foglio1!I467</f>
        <v>1625</v>
      </c>
      <c r="I696" s="5">
        <f>Foglio1!G467</f>
        <v>1461</v>
      </c>
      <c r="J696" s="5">
        <f>Foglio1!H467</f>
        <v>164</v>
      </c>
      <c r="K696" s="5">
        <f>Foglio1!V467</f>
        <v>11</v>
      </c>
      <c r="M696" s="5">
        <f>Foglio1!J467</f>
        <v>213158</v>
      </c>
      <c r="N696" s="5">
        <f>Foglio1!N467</f>
        <v>352347</v>
      </c>
      <c r="O696" s="5">
        <f>Foglio1!O467</f>
        <v>8214</v>
      </c>
      <c r="Q696">
        <f t="shared" ref="Q696:Q702" si="2828">H696+L696</f>
        <v>1625</v>
      </c>
      <c r="R696">
        <f t="shared" ref="R696:R702" si="2829">Q696+N696+O696</f>
        <v>362186</v>
      </c>
      <c r="Z696">
        <f t="shared" ref="Z696:Z702" si="2830">N696</f>
        <v>352347</v>
      </c>
      <c r="AA696">
        <f t="shared" ref="AA696:AA702" si="2831">M696</f>
        <v>213158</v>
      </c>
      <c r="AB696">
        <f t="shared" ref="AB696:AB702" si="2832">H696</f>
        <v>1625</v>
      </c>
      <c r="AC696">
        <f t="shared" ref="AC696:AC702" si="2833">O696</f>
        <v>8214</v>
      </c>
      <c r="AE696" s="3">
        <f t="shared" ref="AE696:AE702" si="2834">B696-B695</f>
        <v>26096</v>
      </c>
      <c r="AF696" s="3">
        <f t="shared" ref="AF696:AF702" si="2835">E696-E695</f>
        <v>3629</v>
      </c>
      <c r="AG696" s="3">
        <f t="shared" ref="AG696:AG702" si="2836">G696-G695</f>
        <v>2605</v>
      </c>
      <c r="AH696" s="3">
        <f t="shared" ref="AH696:AH702" si="2837">H696-H695</f>
        <v>35</v>
      </c>
      <c r="AI696" s="3">
        <f t="shared" ref="AI696:AI702" si="2838">J696-J695</f>
        <v>0</v>
      </c>
      <c r="AJ696" s="3">
        <f t="shared" ref="AJ696:AJ702" si="2839">M696-M695</f>
        <v>2570</v>
      </c>
      <c r="AK696" s="3">
        <f t="shared" ref="AK696:AK702" si="2840">N696-N695</f>
        <v>991</v>
      </c>
      <c r="AL696" s="3">
        <f t="shared" ref="AL696:AL702" si="2841">O696-O695</f>
        <v>33</v>
      </c>
      <c r="AM696" s="3"/>
      <c r="AN696" s="3">
        <f t="shared" ref="AN696:AN702" si="2842">AE696-AF696</f>
        <v>22467</v>
      </c>
      <c r="AO696" s="3">
        <f t="shared" ref="AO696:AO702" si="2843">AF696</f>
        <v>3629</v>
      </c>
      <c r="AQ696" s="6">
        <f t="shared" ref="AQ696:AQ702" si="2844">(B696-B695)/B695</f>
        <v>2.7592559736474981E-3</v>
      </c>
      <c r="AR696" s="6">
        <f t="shared" ref="AR696:AR702" si="2845">(E696-E695)/E695</f>
        <v>6.3475682813989489E-3</v>
      </c>
      <c r="AS696" s="6">
        <f t="shared" ref="AS696:AS702" si="2846">(G696-G695)/G695</f>
        <v>1.2277427442995975E-2</v>
      </c>
      <c r="AT696" s="6">
        <f t="shared" ref="AT696:AT702" si="2847">(H696-H695)/H695</f>
        <v>2.20125786163522E-2</v>
      </c>
      <c r="AU696" s="6">
        <f t="shared" ref="AU696:AU702" si="2848">(J696-J695)/J695</f>
        <v>0</v>
      </c>
      <c r="AV696" s="6">
        <f t="shared" ref="AV696:AV702" si="2849">(M696-M695)/M695</f>
        <v>1.2203924250194693E-2</v>
      </c>
      <c r="AW696" s="6">
        <f t="shared" ref="AW696:AW702" si="2850">(N696-N695)/N695</f>
        <v>2.8205011441387083E-3</v>
      </c>
      <c r="AX696" s="6">
        <f t="shared" ref="AX696:AX702" si="2851">(O696-O695)/O695</f>
        <v>4.0337367070040339E-3</v>
      </c>
      <c r="AZ696" s="2">
        <f t="shared" ref="AZ696:AZ702" si="2852">E696/B696</f>
        <v>6.0666502314809446E-2</v>
      </c>
      <c r="BA696" s="17">
        <f t="shared" ref="BA696:BA702" si="2853">AF696/AE696</f>
        <v>0.13906345800122624</v>
      </c>
      <c r="BB696" s="2">
        <f t="shared" ref="BB696:BB702" si="2854">H696/E696</f>
        <v>2.8243972301788146E-3</v>
      </c>
      <c r="BC696" s="2">
        <f t="shared" ref="BC696:BC702" si="2855">(H696-J696)/E696</f>
        <v>2.5393503712561527E-3</v>
      </c>
      <c r="BD696" s="2">
        <f t="shared" ref="BD696:BD702" si="2856">J696/E696</f>
        <v>2.850468589226619E-4</v>
      </c>
      <c r="BE696" s="2">
        <f t="shared" ref="BE696:BE702" si="2857">M696/E696</f>
        <v>0.37048791679412663</v>
      </c>
      <c r="BF696" s="2">
        <f t="shared" ref="BF696:BF702" si="2858">N696/E696</f>
        <v>0.61241100976111684</v>
      </c>
      <c r="BG696" s="17">
        <f t="shared" ref="BG696:BG702" si="2859">O696/E696</f>
        <v>1.4276676214577714E-2</v>
      </c>
      <c r="BH696" s="2">
        <f t="shared" ref="BH696:BH702" si="2860">I696/G696</f>
        <v>6.802214327949605E-3</v>
      </c>
      <c r="BI696" s="2">
        <f t="shared" ref="BI696:BI702" si="2861">J696/G696</f>
        <v>7.6356136193274143E-4</v>
      </c>
      <c r="BJ696" s="2">
        <f t="shared" ref="BJ696:BJ702" si="2862">M696/G696</f>
        <v>0.99243422431011763</v>
      </c>
    </row>
    <row r="697" spans="1:62" ht="15.65" customHeight="1">
      <c r="A697" s="4">
        <v>44586</v>
      </c>
      <c r="B697">
        <f>Foglio1!S468</f>
        <v>9525673</v>
      </c>
      <c r="C697">
        <f>Foglio1!T468</f>
        <v>3979479</v>
      </c>
      <c r="E697">
        <f>Foglio1!R468</f>
        <v>582860</v>
      </c>
      <c r="G697">
        <f>Foglio1!K468</f>
        <v>220293</v>
      </c>
      <c r="H697" s="5">
        <f>Foglio1!I468</f>
        <v>1622</v>
      </c>
      <c r="I697" s="5">
        <f>Foglio1!G468</f>
        <v>1464</v>
      </c>
      <c r="J697" s="5">
        <f>Foglio1!H468</f>
        <v>158</v>
      </c>
      <c r="K697" s="5">
        <f>Foglio1!V468</f>
        <v>13</v>
      </c>
      <c r="M697" s="5">
        <f>Foglio1!J468</f>
        <v>218671</v>
      </c>
      <c r="N697" s="5">
        <f>Foglio1!N468</f>
        <v>354282</v>
      </c>
      <c r="O697" s="5">
        <f>Foglio1!O468</f>
        <v>8285</v>
      </c>
      <c r="Q697">
        <f t="shared" si="2828"/>
        <v>1622</v>
      </c>
      <c r="R697">
        <f t="shared" si="2829"/>
        <v>364189</v>
      </c>
      <c r="Z697">
        <f t="shared" si="2830"/>
        <v>354282</v>
      </c>
      <c r="AA697">
        <f t="shared" si="2831"/>
        <v>218671</v>
      </c>
      <c r="AB697">
        <f t="shared" si="2832"/>
        <v>1622</v>
      </c>
      <c r="AC697">
        <f t="shared" si="2833"/>
        <v>8285</v>
      </c>
      <c r="AE697" s="3">
        <f t="shared" si="2834"/>
        <v>41955</v>
      </c>
      <c r="AF697" s="3">
        <f t="shared" si="2835"/>
        <v>7516</v>
      </c>
      <c r="AG697" s="3">
        <f t="shared" si="2836"/>
        <v>5510</v>
      </c>
      <c r="AH697" s="3">
        <f t="shared" si="2837"/>
        <v>-3</v>
      </c>
      <c r="AI697" s="3">
        <f t="shared" si="2838"/>
        <v>-6</v>
      </c>
      <c r="AJ697" s="3">
        <f t="shared" si="2839"/>
        <v>5513</v>
      </c>
      <c r="AK697" s="3">
        <f t="shared" si="2840"/>
        <v>1935</v>
      </c>
      <c r="AL697" s="3">
        <f t="shared" si="2841"/>
        <v>71</v>
      </c>
      <c r="AM697" s="3"/>
      <c r="AN697" s="3">
        <f t="shared" si="2842"/>
        <v>34439</v>
      </c>
      <c r="AO697" s="3">
        <f t="shared" si="2843"/>
        <v>7516</v>
      </c>
      <c r="AQ697" s="6">
        <f t="shared" si="2844"/>
        <v>4.4238978847747261E-3</v>
      </c>
      <c r="AR697" s="6">
        <f t="shared" si="2845"/>
        <v>1.3063488973553214E-2</v>
      </c>
      <c r="AS697" s="6">
        <f t="shared" si="2846"/>
        <v>2.5653799416154911E-2</v>
      </c>
      <c r="AT697" s="6">
        <f t="shared" si="2847"/>
        <v>-1.8461538461538461E-3</v>
      </c>
      <c r="AU697" s="6">
        <f t="shared" si="2848"/>
        <v>-3.6585365853658534E-2</v>
      </c>
      <c r="AV697" s="6">
        <f t="shared" si="2849"/>
        <v>2.5863444018052337E-2</v>
      </c>
      <c r="AW697" s="6">
        <f t="shared" si="2850"/>
        <v>5.4917453533022843E-3</v>
      </c>
      <c r="AX697" s="6">
        <f t="shared" si="2851"/>
        <v>8.6437789140491848E-3</v>
      </c>
      <c r="AZ697" s="2">
        <f t="shared" si="2852"/>
        <v>6.1188327585882905E-2</v>
      </c>
      <c r="BA697" s="17">
        <f t="shared" si="2853"/>
        <v>0.17914432129662733</v>
      </c>
      <c r="BB697" s="2">
        <f t="shared" si="2854"/>
        <v>2.7828294959338436E-3</v>
      </c>
      <c r="BC697" s="2">
        <f t="shared" si="2855"/>
        <v>2.5117523933706207E-3</v>
      </c>
      <c r="BD697" s="2">
        <f t="shared" si="2856"/>
        <v>2.7107710256322272E-4</v>
      </c>
      <c r="BE697" s="2">
        <f t="shared" si="2857"/>
        <v>0.37516899426963596</v>
      </c>
      <c r="BF697" s="2">
        <f t="shared" si="2858"/>
        <v>0.60783378512850428</v>
      </c>
      <c r="BG697" s="17">
        <f t="shared" si="2859"/>
        <v>1.4214391105925952E-2</v>
      </c>
      <c r="BH697" s="2">
        <f t="shared" si="2860"/>
        <v>6.6456945976494939E-3</v>
      </c>
      <c r="BI697" s="2">
        <f t="shared" si="2861"/>
        <v>7.1722660275178962E-4</v>
      </c>
      <c r="BJ697" s="2">
        <f t="shared" si="2862"/>
        <v>0.99263707879959873</v>
      </c>
    </row>
    <row r="698" spans="1:62" ht="15.65" customHeight="1">
      <c r="A698" s="4">
        <v>44587</v>
      </c>
      <c r="B698">
        <f>Foglio1!S469</f>
        <v>9576000</v>
      </c>
      <c r="C698">
        <f>Foglio1!T469</f>
        <v>4029209</v>
      </c>
      <c r="E698">
        <f>Foglio1!R469</f>
        <v>590777</v>
      </c>
      <c r="G698">
        <f>Foglio1!K469</f>
        <v>226104</v>
      </c>
      <c r="H698" s="5">
        <f>Foglio1!I469</f>
        <v>1615</v>
      </c>
      <c r="I698" s="5">
        <f>Foglio1!G469</f>
        <v>1460</v>
      </c>
      <c r="J698" s="5">
        <f>Foglio1!H469</f>
        <v>155</v>
      </c>
      <c r="K698" s="5">
        <f>Foglio1!V469</f>
        <v>12</v>
      </c>
      <c r="M698" s="5">
        <f>Foglio1!J469</f>
        <v>224489</v>
      </c>
      <c r="N698" s="5">
        <f>Foglio1!N469</f>
        <v>356337</v>
      </c>
      <c r="O698" s="5">
        <f>Foglio1!O469</f>
        <v>8336</v>
      </c>
      <c r="Q698">
        <f t="shared" si="2828"/>
        <v>1615</v>
      </c>
      <c r="R698">
        <f t="shared" si="2829"/>
        <v>366288</v>
      </c>
      <c r="Z698">
        <f t="shared" si="2830"/>
        <v>356337</v>
      </c>
      <c r="AA698">
        <f t="shared" si="2831"/>
        <v>224489</v>
      </c>
      <c r="AB698">
        <f t="shared" si="2832"/>
        <v>1615</v>
      </c>
      <c r="AC698">
        <f t="shared" si="2833"/>
        <v>8336</v>
      </c>
      <c r="AE698" s="3">
        <f t="shared" si="2834"/>
        <v>50327</v>
      </c>
      <c r="AF698" s="3">
        <f t="shared" si="2835"/>
        <v>7917</v>
      </c>
      <c r="AG698" s="3">
        <f t="shared" si="2836"/>
        <v>5811</v>
      </c>
      <c r="AH698" s="3">
        <f t="shared" si="2837"/>
        <v>-7</v>
      </c>
      <c r="AI698" s="3">
        <f t="shared" si="2838"/>
        <v>-3</v>
      </c>
      <c r="AJ698" s="3">
        <f t="shared" si="2839"/>
        <v>5818</v>
      </c>
      <c r="AK698" s="3">
        <f t="shared" si="2840"/>
        <v>2055</v>
      </c>
      <c r="AL698" s="3">
        <f t="shared" si="2841"/>
        <v>51</v>
      </c>
      <c r="AM698" s="3"/>
      <c r="AN698" s="3">
        <f t="shared" si="2842"/>
        <v>42410</v>
      </c>
      <c r="AO698" s="3">
        <f t="shared" si="2843"/>
        <v>7917</v>
      </c>
      <c r="AQ698" s="6">
        <f t="shared" si="2844"/>
        <v>5.2833012428623151E-3</v>
      </c>
      <c r="AR698" s="6">
        <f t="shared" si="2845"/>
        <v>1.3583021651854647E-2</v>
      </c>
      <c r="AS698" s="6">
        <f t="shared" si="2846"/>
        <v>2.6378504991080062E-2</v>
      </c>
      <c r="AT698" s="6">
        <f t="shared" si="2847"/>
        <v>-4.3156596794081377E-3</v>
      </c>
      <c r="AU698" s="6">
        <f t="shared" si="2848"/>
        <v>-1.8987341772151899E-2</v>
      </c>
      <c r="AV698" s="6">
        <f t="shared" si="2849"/>
        <v>2.6606180060456119E-2</v>
      </c>
      <c r="AW698" s="6">
        <f t="shared" si="2850"/>
        <v>5.8004640371229696E-3</v>
      </c>
      <c r="AX698" s="6">
        <f t="shared" si="2851"/>
        <v>6.1557030778515388E-3</v>
      </c>
      <c r="AZ698" s="2">
        <f t="shared" si="2852"/>
        <v>6.1693504594820384E-2</v>
      </c>
      <c r="BA698" s="17">
        <f t="shared" si="2853"/>
        <v>0.15731118485107398</v>
      </c>
      <c r="BB698" s="2">
        <f t="shared" si="2854"/>
        <v>2.7336880074884432E-3</v>
      </c>
      <c r="BC698" s="2">
        <f t="shared" si="2855"/>
        <v>2.4713216662124626E-3</v>
      </c>
      <c r="BD698" s="2">
        <f t="shared" si="2856"/>
        <v>2.6236634127598061E-4</v>
      </c>
      <c r="BE698" s="2">
        <f t="shared" si="2857"/>
        <v>0.37998940378518459</v>
      </c>
      <c r="BF698" s="2">
        <f t="shared" si="2858"/>
        <v>0.60316667710489746</v>
      </c>
      <c r="BG698" s="17">
        <f t="shared" si="2859"/>
        <v>1.4110231102429512E-2</v>
      </c>
      <c r="BH698" s="2">
        <f t="shared" si="2860"/>
        <v>6.4572055337366874E-3</v>
      </c>
      <c r="BI698" s="2">
        <f t="shared" si="2861"/>
        <v>6.8552524501999082E-4</v>
      </c>
      <c r="BJ698" s="2">
        <f t="shared" si="2862"/>
        <v>0.99285726922124329</v>
      </c>
    </row>
    <row r="699" spans="1:62" ht="15.65" customHeight="1">
      <c r="A699" s="4">
        <v>44588</v>
      </c>
      <c r="B699">
        <f>Foglio1!S470</f>
        <v>9623456</v>
      </c>
      <c r="C699">
        <f>Foglio1!T470</f>
        <v>4076114</v>
      </c>
      <c r="E699">
        <f>Foglio1!R470</f>
        <v>598511</v>
      </c>
      <c r="G699">
        <f>Foglio1!K470</f>
        <v>229579</v>
      </c>
      <c r="H699" s="5">
        <f>Foglio1!I470</f>
        <v>1600</v>
      </c>
      <c r="I699" s="5">
        <f>Foglio1!G470</f>
        <v>1450</v>
      </c>
      <c r="J699" s="5">
        <f>Foglio1!H470</f>
        <v>150</v>
      </c>
      <c r="K699" s="5">
        <f>Foglio1!V470</f>
        <v>11</v>
      </c>
      <c r="M699" s="5">
        <f>Foglio1!J470</f>
        <v>227979</v>
      </c>
      <c r="N699" s="5">
        <f>Foglio1!N470</f>
        <v>360555</v>
      </c>
      <c r="O699" s="5">
        <f>Foglio1!O470</f>
        <v>8377</v>
      </c>
      <c r="Q699">
        <f t="shared" si="2828"/>
        <v>1600</v>
      </c>
      <c r="R699">
        <f t="shared" si="2829"/>
        <v>370532</v>
      </c>
      <c r="Z699">
        <f t="shared" si="2830"/>
        <v>360555</v>
      </c>
      <c r="AA699">
        <f t="shared" si="2831"/>
        <v>227979</v>
      </c>
      <c r="AB699">
        <f t="shared" si="2832"/>
        <v>1600</v>
      </c>
      <c r="AC699">
        <f t="shared" si="2833"/>
        <v>8377</v>
      </c>
      <c r="AE699" s="3">
        <f t="shared" si="2834"/>
        <v>47456</v>
      </c>
      <c r="AF699" s="3">
        <f t="shared" si="2835"/>
        <v>7734</v>
      </c>
      <c r="AG699" s="3">
        <f t="shared" si="2836"/>
        <v>3475</v>
      </c>
      <c r="AH699" s="3">
        <f t="shared" si="2837"/>
        <v>-15</v>
      </c>
      <c r="AI699" s="3">
        <f t="shared" si="2838"/>
        <v>-5</v>
      </c>
      <c r="AJ699" s="3">
        <f t="shared" si="2839"/>
        <v>3490</v>
      </c>
      <c r="AK699" s="3">
        <f t="shared" si="2840"/>
        <v>4218</v>
      </c>
      <c r="AL699" s="3">
        <f t="shared" si="2841"/>
        <v>41</v>
      </c>
      <c r="AM699" s="3"/>
      <c r="AN699" s="3">
        <f t="shared" si="2842"/>
        <v>39722</v>
      </c>
      <c r="AO699" s="3">
        <f t="shared" si="2843"/>
        <v>7734</v>
      </c>
      <c r="AQ699" s="6">
        <f t="shared" si="2844"/>
        <v>4.9557226399331664E-3</v>
      </c>
      <c r="AR699" s="6">
        <f t="shared" si="2845"/>
        <v>1.3091234086635059E-2</v>
      </c>
      <c r="AS699" s="6">
        <f t="shared" si="2846"/>
        <v>1.5369033718996568E-2</v>
      </c>
      <c r="AT699" s="6">
        <f t="shared" si="2847"/>
        <v>-9.2879256965944269E-3</v>
      </c>
      <c r="AU699" s="6">
        <f t="shared" si="2848"/>
        <v>-3.2258064516129031E-2</v>
      </c>
      <c r="AV699" s="6">
        <f t="shared" si="2849"/>
        <v>1.5546418755484679E-2</v>
      </c>
      <c r="AW699" s="6">
        <f t="shared" si="2850"/>
        <v>1.1837109253319189E-2</v>
      </c>
      <c r="AX699" s="6">
        <f t="shared" si="2851"/>
        <v>4.9184261036468334E-3</v>
      </c>
      <c r="AZ699" s="2">
        <f t="shared" si="2852"/>
        <v>6.2192937755417593E-2</v>
      </c>
      <c r="BA699" s="17">
        <f t="shared" si="2853"/>
        <v>0.16297201618341201</v>
      </c>
      <c r="BB699" s="2">
        <f t="shared" si="2854"/>
        <v>2.6733009084210649E-3</v>
      </c>
      <c r="BC699" s="2">
        <f t="shared" si="2855"/>
        <v>2.4226789482565902E-3</v>
      </c>
      <c r="BD699" s="2">
        <f t="shared" si="2856"/>
        <v>2.5062196016447486E-4</v>
      </c>
      <c r="BE699" s="2">
        <f t="shared" si="2857"/>
        <v>0.38091029237557872</v>
      </c>
      <c r="BF699" s="2">
        <f t="shared" si="2858"/>
        <v>0.60242000564734821</v>
      </c>
      <c r="BG699" s="17">
        <f t="shared" si="2859"/>
        <v>1.3996401068652038E-2</v>
      </c>
      <c r="BH699" s="2">
        <f t="shared" si="2860"/>
        <v>6.3159086850278117E-3</v>
      </c>
      <c r="BI699" s="2">
        <f t="shared" si="2861"/>
        <v>6.5336986396839433E-4</v>
      </c>
      <c r="BJ699" s="2">
        <f t="shared" si="2862"/>
        <v>0.99303072145100379</v>
      </c>
    </row>
    <row r="700" spans="1:62" ht="15.65" customHeight="1">
      <c r="A700" s="4">
        <v>44589</v>
      </c>
      <c r="B700">
        <f>Foglio1!S471</f>
        <v>9669117</v>
      </c>
      <c r="C700">
        <f>Foglio1!T471</f>
        <v>4121242</v>
      </c>
      <c r="E700">
        <f>Foglio1!R471</f>
        <v>606169</v>
      </c>
      <c r="G700">
        <f>Foglio1!K471</f>
        <v>231716</v>
      </c>
      <c r="H700" s="5">
        <f>Foglio1!I471</f>
        <v>1601</v>
      </c>
      <c r="I700" s="5">
        <f>Foglio1!G471</f>
        <v>1456</v>
      </c>
      <c r="J700" s="5">
        <f>Foglio1!H471</f>
        <v>145</v>
      </c>
      <c r="K700" s="5">
        <f>Foglio1!V471</f>
        <v>7</v>
      </c>
      <c r="M700" s="5">
        <f>Foglio1!J471</f>
        <v>230115</v>
      </c>
      <c r="N700" s="5">
        <f>Foglio1!N471</f>
        <v>366029</v>
      </c>
      <c r="O700" s="5">
        <f>Foglio1!O471</f>
        <v>8424</v>
      </c>
      <c r="Q700">
        <f t="shared" si="2828"/>
        <v>1601</v>
      </c>
      <c r="R700">
        <f t="shared" si="2829"/>
        <v>376054</v>
      </c>
      <c r="Z700">
        <f t="shared" si="2830"/>
        <v>366029</v>
      </c>
      <c r="AA700">
        <f t="shared" si="2831"/>
        <v>230115</v>
      </c>
      <c r="AB700">
        <f t="shared" si="2832"/>
        <v>1601</v>
      </c>
      <c r="AC700">
        <f t="shared" si="2833"/>
        <v>8424</v>
      </c>
      <c r="AE700" s="3">
        <f t="shared" si="2834"/>
        <v>45661</v>
      </c>
      <c r="AF700" s="3">
        <f t="shared" si="2835"/>
        <v>7658</v>
      </c>
      <c r="AG700" s="3">
        <f t="shared" si="2836"/>
        <v>2137</v>
      </c>
      <c r="AH700" s="3">
        <f t="shared" si="2837"/>
        <v>1</v>
      </c>
      <c r="AI700" s="3">
        <f t="shared" si="2838"/>
        <v>-5</v>
      </c>
      <c r="AJ700" s="3">
        <f t="shared" si="2839"/>
        <v>2136</v>
      </c>
      <c r="AK700" s="3">
        <f t="shared" si="2840"/>
        <v>5474</v>
      </c>
      <c r="AL700" s="3">
        <f t="shared" si="2841"/>
        <v>47</v>
      </c>
      <c r="AM700" s="3"/>
      <c r="AN700" s="3">
        <f t="shared" si="2842"/>
        <v>38003</v>
      </c>
      <c r="AO700" s="3">
        <f t="shared" si="2843"/>
        <v>7658</v>
      </c>
      <c r="AQ700" s="6">
        <f t="shared" si="2844"/>
        <v>4.7447611336301635E-3</v>
      </c>
      <c r="AR700" s="6">
        <f t="shared" si="2845"/>
        <v>1.2795086472930322E-2</v>
      </c>
      <c r="AS700" s="6">
        <f t="shared" si="2846"/>
        <v>9.3083426620030572E-3</v>
      </c>
      <c r="AT700" s="6">
        <f t="shared" si="2847"/>
        <v>6.2500000000000001E-4</v>
      </c>
      <c r="AU700" s="6">
        <f t="shared" si="2848"/>
        <v>-3.3333333333333333E-2</v>
      </c>
      <c r="AV700" s="6">
        <f t="shared" si="2849"/>
        <v>9.3692840130011976E-3</v>
      </c>
      <c r="AW700" s="6">
        <f t="shared" si="2850"/>
        <v>1.5182149741370943E-2</v>
      </c>
      <c r="AX700" s="6">
        <f t="shared" si="2851"/>
        <v>5.6106004536230153E-3</v>
      </c>
      <c r="AZ700" s="2">
        <f t="shared" si="2852"/>
        <v>6.2691246780859106E-2</v>
      </c>
      <c r="BA700" s="17">
        <f t="shared" si="2853"/>
        <v>0.16771424191323012</v>
      </c>
      <c r="BB700" s="2">
        <f t="shared" si="2854"/>
        <v>2.6411776253817006E-3</v>
      </c>
      <c r="BC700" s="2">
        <f t="shared" si="2855"/>
        <v>2.4019704075926023E-3</v>
      </c>
      <c r="BD700" s="2">
        <f t="shared" si="2856"/>
        <v>2.3920721778909843E-4</v>
      </c>
      <c r="BE700" s="2">
        <f t="shared" si="2857"/>
        <v>0.37962185463129922</v>
      </c>
      <c r="BF700" s="2">
        <f t="shared" si="2858"/>
        <v>0.60383985324224765</v>
      </c>
      <c r="BG700" s="17">
        <f t="shared" si="2859"/>
        <v>1.3897114501071483E-2</v>
      </c>
      <c r="BH700" s="2">
        <f t="shared" si="2860"/>
        <v>6.283554005765679E-3</v>
      </c>
      <c r="BI700" s="2">
        <f t="shared" si="2861"/>
        <v>6.257660239258403E-4</v>
      </c>
      <c r="BJ700" s="2">
        <f t="shared" si="2862"/>
        <v>0.99309067997030853</v>
      </c>
    </row>
    <row r="701" spans="1:62" ht="15.65" customHeight="1">
      <c r="A701" s="4">
        <v>44590</v>
      </c>
      <c r="B701">
        <f>Foglio1!S472</f>
        <v>9715304</v>
      </c>
      <c r="C701">
        <f>Foglio1!T472</f>
        <v>4166974</v>
      </c>
      <c r="E701">
        <f>Foglio1!R472</f>
        <v>613846</v>
      </c>
      <c r="G701">
        <f>Foglio1!K472</f>
        <v>237407</v>
      </c>
      <c r="H701" s="5">
        <f>Foglio1!I472</f>
        <v>1620</v>
      </c>
      <c r="I701" s="5">
        <f>Foglio1!G472</f>
        <v>1476</v>
      </c>
      <c r="J701" s="5">
        <f>Foglio1!H472</f>
        <v>144</v>
      </c>
      <c r="K701" s="5">
        <f>Foglio1!V472</f>
        <v>12</v>
      </c>
      <c r="M701" s="5">
        <f>Foglio1!J472</f>
        <v>235787</v>
      </c>
      <c r="N701" s="5">
        <f>Foglio1!N472</f>
        <v>367968</v>
      </c>
      <c r="O701" s="5">
        <f>Foglio1!O472</f>
        <v>8471</v>
      </c>
      <c r="Q701">
        <f t="shared" si="2828"/>
        <v>1620</v>
      </c>
      <c r="R701">
        <f t="shared" si="2829"/>
        <v>378059</v>
      </c>
      <c r="Z701">
        <f t="shared" si="2830"/>
        <v>367968</v>
      </c>
      <c r="AA701">
        <f t="shared" si="2831"/>
        <v>235787</v>
      </c>
      <c r="AB701">
        <f t="shared" si="2832"/>
        <v>1620</v>
      </c>
      <c r="AC701">
        <f t="shared" si="2833"/>
        <v>8471</v>
      </c>
      <c r="AE701" s="3">
        <f t="shared" si="2834"/>
        <v>46187</v>
      </c>
      <c r="AF701" s="3">
        <f t="shared" si="2835"/>
        <v>7677</v>
      </c>
      <c r="AG701" s="3">
        <f t="shared" si="2836"/>
        <v>5691</v>
      </c>
      <c r="AH701" s="3">
        <f t="shared" si="2837"/>
        <v>19</v>
      </c>
      <c r="AI701" s="3">
        <f t="shared" si="2838"/>
        <v>-1</v>
      </c>
      <c r="AJ701" s="3">
        <f t="shared" si="2839"/>
        <v>5672</v>
      </c>
      <c r="AK701" s="3">
        <f t="shared" si="2840"/>
        <v>1939</v>
      </c>
      <c r="AL701" s="3">
        <f t="shared" si="2841"/>
        <v>47</v>
      </c>
      <c r="AM701" s="3"/>
      <c r="AN701" s="3">
        <f t="shared" si="2842"/>
        <v>38510</v>
      </c>
      <c r="AO701" s="3">
        <f t="shared" si="2843"/>
        <v>7677</v>
      </c>
      <c r="AQ701" s="6">
        <f t="shared" si="2844"/>
        <v>4.7767546922847246E-3</v>
      </c>
      <c r="AR701" s="6">
        <f t="shared" si="2845"/>
        <v>1.266478490322006E-2</v>
      </c>
      <c r="AS701" s="6">
        <f t="shared" si="2846"/>
        <v>2.4560237532151426E-2</v>
      </c>
      <c r="AT701" s="6">
        <f t="shared" si="2847"/>
        <v>1.1867582760774516E-2</v>
      </c>
      <c r="AU701" s="6">
        <f t="shared" si="2848"/>
        <v>-6.8965517241379309E-3</v>
      </c>
      <c r="AV701" s="6">
        <f t="shared" si="2849"/>
        <v>2.4648545292571107E-2</v>
      </c>
      <c r="AW701" s="6">
        <f t="shared" si="2850"/>
        <v>5.2973944687442799E-3</v>
      </c>
      <c r="AX701" s="6">
        <f t="shared" si="2851"/>
        <v>5.5792972459639129E-3</v>
      </c>
      <c r="AZ701" s="2">
        <f t="shared" si="2852"/>
        <v>6.3183406304115647E-2</v>
      </c>
      <c r="BA701" s="17">
        <f t="shared" si="2853"/>
        <v>0.16621560179271225</v>
      </c>
      <c r="BB701" s="2">
        <f t="shared" si="2854"/>
        <v>2.6390984057890741E-3</v>
      </c>
      <c r="BC701" s="2">
        <f t="shared" si="2855"/>
        <v>2.4045118808300454E-3</v>
      </c>
      <c r="BD701" s="2">
        <f t="shared" si="2856"/>
        <v>2.3458652495902881E-4</v>
      </c>
      <c r="BE701" s="2">
        <f t="shared" si="2857"/>
        <v>0.38411425667023974</v>
      </c>
      <c r="BF701" s="2">
        <f t="shared" si="2858"/>
        <v>0.59944676677863828</v>
      </c>
      <c r="BG701" s="17">
        <f t="shared" si="2859"/>
        <v>1.3799878145332869E-2</v>
      </c>
      <c r="BH701" s="2">
        <f t="shared" si="2860"/>
        <v>6.2171713555202665E-3</v>
      </c>
      <c r="BI701" s="2">
        <f t="shared" si="2861"/>
        <v>6.0655330297758705E-4</v>
      </c>
      <c r="BJ701" s="2">
        <f t="shared" si="2862"/>
        <v>0.9931762753415021</v>
      </c>
    </row>
    <row r="702" spans="1:62" ht="15.65" customHeight="1">
      <c r="A702" s="4">
        <v>44591</v>
      </c>
      <c r="B702">
        <f>Foglio1!S473</f>
        <v>9757019</v>
      </c>
      <c r="C702">
        <f>Foglio1!T473</f>
        <v>4208207</v>
      </c>
      <c r="E702">
        <f>Foglio1!R473</f>
        <v>620070</v>
      </c>
      <c r="G702">
        <f>Foglio1!K473</f>
        <v>242444</v>
      </c>
      <c r="H702" s="5">
        <f>Foglio1!I473</f>
        <v>1610</v>
      </c>
      <c r="I702" s="5">
        <f>Foglio1!G473</f>
        <v>1470</v>
      </c>
      <c r="J702" s="5">
        <f>Foglio1!H473</f>
        <v>140</v>
      </c>
      <c r="K702" s="5">
        <f>Foglio1!V473</f>
        <v>11</v>
      </c>
      <c r="M702" s="5">
        <f>Foglio1!J473</f>
        <v>240834</v>
      </c>
      <c r="N702" s="5">
        <f>Foglio1!N473</f>
        <v>369128</v>
      </c>
      <c r="O702" s="5">
        <f>Foglio1!O473</f>
        <v>8498</v>
      </c>
      <c r="Q702">
        <f t="shared" si="2828"/>
        <v>1610</v>
      </c>
      <c r="R702">
        <f t="shared" si="2829"/>
        <v>379236</v>
      </c>
      <c r="Z702">
        <f t="shared" si="2830"/>
        <v>369128</v>
      </c>
      <c r="AA702">
        <f t="shared" si="2831"/>
        <v>240834</v>
      </c>
      <c r="AB702">
        <f t="shared" si="2832"/>
        <v>1610</v>
      </c>
      <c r="AC702">
        <f t="shared" si="2833"/>
        <v>8498</v>
      </c>
      <c r="AE702" s="3">
        <f t="shared" si="2834"/>
        <v>41715</v>
      </c>
      <c r="AF702" s="3">
        <f t="shared" si="2835"/>
        <v>6224</v>
      </c>
      <c r="AG702" s="3">
        <f t="shared" si="2836"/>
        <v>5037</v>
      </c>
      <c r="AH702" s="3">
        <f t="shared" si="2837"/>
        <v>-10</v>
      </c>
      <c r="AI702" s="3">
        <f t="shared" si="2838"/>
        <v>-4</v>
      </c>
      <c r="AJ702" s="3">
        <f t="shared" si="2839"/>
        <v>5047</v>
      </c>
      <c r="AK702" s="3">
        <f t="shared" si="2840"/>
        <v>1160</v>
      </c>
      <c r="AL702" s="3">
        <f t="shared" si="2841"/>
        <v>27</v>
      </c>
      <c r="AM702" s="3"/>
      <c r="AN702" s="3">
        <f t="shared" si="2842"/>
        <v>35491</v>
      </c>
      <c r="AO702" s="3">
        <f t="shared" si="2843"/>
        <v>6224</v>
      </c>
      <c r="AQ702" s="6">
        <f t="shared" si="2844"/>
        <v>4.2937410913750102E-3</v>
      </c>
      <c r="AR702" s="6">
        <f t="shared" si="2845"/>
        <v>1.0139350912118024E-2</v>
      </c>
      <c r="AS702" s="6">
        <f t="shared" si="2846"/>
        <v>2.121672907707018E-2</v>
      </c>
      <c r="AT702" s="6">
        <f t="shared" si="2847"/>
        <v>-6.1728395061728392E-3</v>
      </c>
      <c r="AU702" s="6">
        <f t="shared" si="2848"/>
        <v>-2.7777777777777776E-2</v>
      </c>
      <c r="AV702" s="6">
        <f t="shared" si="2849"/>
        <v>2.1404912060461349E-2</v>
      </c>
      <c r="AW702" s="6">
        <f t="shared" si="2850"/>
        <v>3.1524480389599095E-3</v>
      </c>
      <c r="AX702" s="6">
        <f t="shared" si="2851"/>
        <v>3.1873450596151577E-3</v>
      </c>
      <c r="AZ702" s="2">
        <f t="shared" si="2852"/>
        <v>6.3551172750611631E-2</v>
      </c>
      <c r="BA702" s="17">
        <f t="shared" si="2853"/>
        <v>0.14920292460745535</v>
      </c>
      <c r="BB702" s="2">
        <f t="shared" si="2854"/>
        <v>2.5964810424629475E-3</v>
      </c>
      <c r="BC702" s="2">
        <f t="shared" si="2855"/>
        <v>2.3707000822487784E-3</v>
      </c>
      <c r="BD702" s="2">
        <f t="shared" si="2856"/>
        <v>2.2578096021416938E-4</v>
      </c>
      <c r="BE702" s="2">
        <f t="shared" si="2857"/>
        <v>0.38839808408728049</v>
      </c>
      <c r="BF702" s="2">
        <f t="shared" si="2858"/>
        <v>0.59530053058525645</v>
      </c>
      <c r="BG702" s="17">
        <f t="shared" si="2859"/>
        <v>1.3704904285000081E-2</v>
      </c>
      <c r="BH702" s="2">
        <f t="shared" si="2860"/>
        <v>6.0632558446486609E-3</v>
      </c>
      <c r="BI702" s="2">
        <f t="shared" si="2861"/>
        <v>5.7745293758558675E-4</v>
      </c>
      <c r="BJ702" s="2">
        <f t="shared" si="2862"/>
        <v>0.99335929121776578</v>
      </c>
    </row>
    <row r="703" spans="1:62" ht="15.65" customHeight="1">
      <c r="A703" s="4">
        <v>44592</v>
      </c>
      <c r="B703">
        <f>Foglio1!S474</f>
        <v>9778925</v>
      </c>
      <c r="C703">
        <f>Foglio1!T474</f>
        <v>4229923</v>
      </c>
      <c r="E703">
        <f>Foglio1!R474</f>
        <v>623669</v>
      </c>
      <c r="G703">
        <f>Foglio1!K474</f>
        <v>244960</v>
      </c>
      <c r="H703" s="5">
        <f>Foglio1!I474</f>
        <v>1637</v>
      </c>
      <c r="I703" s="5">
        <f>Foglio1!G474</f>
        <v>1496</v>
      </c>
      <c r="J703" s="5">
        <f>Foglio1!H474</f>
        <v>141</v>
      </c>
      <c r="K703" s="5">
        <f>Foglio1!V474</f>
        <v>7</v>
      </c>
      <c r="M703" s="5">
        <f>Foglio1!J474</f>
        <v>243323</v>
      </c>
      <c r="N703" s="5">
        <f>Foglio1!N474</f>
        <v>370182</v>
      </c>
      <c r="O703" s="5">
        <f>Foglio1!O474</f>
        <v>8527</v>
      </c>
      <c r="Q703">
        <f t="shared" ref="Q703:Q709" si="2863">H703+L703</f>
        <v>1637</v>
      </c>
      <c r="R703">
        <f t="shared" ref="R703:R709" si="2864">Q703+N703+O703</f>
        <v>380346</v>
      </c>
      <c r="Z703">
        <f t="shared" ref="Z703:Z709" si="2865">N703</f>
        <v>370182</v>
      </c>
      <c r="AA703">
        <f t="shared" ref="AA703:AA709" si="2866">M703</f>
        <v>243323</v>
      </c>
      <c r="AB703">
        <f t="shared" ref="AB703:AB709" si="2867">H703</f>
        <v>1637</v>
      </c>
      <c r="AC703">
        <f t="shared" ref="AC703:AC709" si="2868">O703</f>
        <v>8527</v>
      </c>
      <c r="AE703" s="3">
        <f t="shared" ref="AE703:AE709" si="2869">B703-B702</f>
        <v>21906</v>
      </c>
      <c r="AF703" s="3">
        <f t="shared" ref="AF703:AF709" si="2870">E703-E702</f>
        <v>3599</v>
      </c>
      <c r="AG703" s="3">
        <f t="shared" ref="AG703:AG709" si="2871">G703-G702</f>
        <v>2516</v>
      </c>
      <c r="AH703" s="3">
        <f t="shared" ref="AH703:AH709" si="2872">H703-H702</f>
        <v>27</v>
      </c>
      <c r="AI703" s="3">
        <f t="shared" ref="AI703:AI709" si="2873">J703-J702</f>
        <v>1</v>
      </c>
      <c r="AJ703" s="3">
        <f t="shared" ref="AJ703:AJ709" si="2874">M703-M702</f>
        <v>2489</v>
      </c>
      <c r="AK703" s="3">
        <f t="shared" ref="AK703:AK709" si="2875">N703-N702</f>
        <v>1054</v>
      </c>
      <c r="AL703" s="3">
        <f t="shared" ref="AL703:AL709" si="2876">O703-O702</f>
        <v>29</v>
      </c>
      <c r="AM703" s="3"/>
      <c r="AN703" s="3">
        <f t="shared" ref="AN703:AN709" si="2877">AE703-AF703</f>
        <v>18307</v>
      </c>
      <c r="AO703" s="3">
        <f t="shared" ref="AO703:AO709" si="2878">AF703</f>
        <v>3599</v>
      </c>
      <c r="AQ703" s="6">
        <f t="shared" ref="AQ703:AQ709" si="2879">(B703-B702)/B702</f>
        <v>2.2451529509166681E-3</v>
      </c>
      <c r="AR703" s="6">
        <f t="shared" ref="AR703:AR709" si="2880">(E703-E702)/E702</f>
        <v>5.8041833986485396E-3</v>
      </c>
      <c r="AS703" s="6">
        <f t="shared" ref="AS703:AS709" si="2881">(G703-G702)/G702</f>
        <v>1.0377654221180973E-2</v>
      </c>
      <c r="AT703" s="6">
        <f t="shared" ref="AT703:AT709" si="2882">(H703-H702)/H702</f>
        <v>1.6770186335403725E-2</v>
      </c>
      <c r="AU703" s="6">
        <f t="shared" ref="AU703:AU709" si="2883">(J703-J702)/J702</f>
        <v>7.1428571428571426E-3</v>
      </c>
      <c r="AV703" s="6">
        <f t="shared" ref="AV703:AV709" si="2884">(M703-M702)/M702</f>
        <v>1.0334919488112144E-2</v>
      </c>
      <c r="AW703" s="6">
        <f t="shared" ref="AW703:AW709" si="2885">(N703-N702)/N702</f>
        <v>2.8553780802323312E-3</v>
      </c>
      <c r="AX703" s="6">
        <f t="shared" ref="AX703:AX709" si="2886">(O703-O702)/O702</f>
        <v>3.4125676629795246E-3</v>
      </c>
      <c r="AZ703" s="2">
        <f t="shared" ref="AZ703:AZ709" si="2887">E703/B703</f>
        <v>6.3776846637028095E-2</v>
      </c>
      <c r="BA703" s="17">
        <f t="shared" ref="BA703:BA709" si="2888">AF703/AE703</f>
        <v>0.16429288779329865</v>
      </c>
      <c r="BB703" s="2">
        <f t="shared" ref="BB703:BB709" si="2889">H703/E703</f>
        <v>2.6247897522564054E-3</v>
      </c>
      <c r="BC703" s="2">
        <f t="shared" ref="BC703:BC709" si="2890">(H703-J703)/E703</f>
        <v>2.3987082891726219E-3</v>
      </c>
      <c r="BD703" s="2">
        <f t="shared" ref="BD703:BD709" si="2891">J703/E703</f>
        <v>2.2608146308378323E-4</v>
      </c>
      <c r="BE703" s="2">
        <f t="shared" ref="BE703:BE709" si="2892">M703/E703</f>
        <v>0.39014765845344246</v>
      </c>
      <c r="BF703" s="2">
        <f t="shared" ref="BF703:BF709" si="2893">N703/E703</f>
        <v>0.5935552352289436</v>
      </c>
      <c r="BG703" s="17">
        <f t="shared" ref="BG703:BG709" si="2894">O703/E703</f>
        <v>1.3672316565357586E-2</v>
      </c>
      <c r="BH703" s="2">
        <f t="shared" ref="BH703:BH709" si="2895">I703/G703</f>
        <v>6.1071195297191377E-3</v>
      </c>
      <c r="BI703" s="2">
        <f t="shared" ref="BI703:BI709" si="2896">J703/G703</f>
        <v>5.7560418027433047E-4</v>
      </c>
      <c r="BJ703" s="2">
        <f t="shared" ref="BJ703:BJ709" si="2897">M703/G703</f>
        <v>0.99331727629000655</v>
      </c>
    </row>
    <row r="704" spans="1:62" ht="15.65" customHeight="1">
      <c r="A704" s="4">
        <v>44593</v>
      </c>
      <c r="B704">
        <f>Foglio1!S475</f>
        <v>9816450</v>
      </c>
      <c r="C704">
        <f>Foglio1!T475</f>
        <v>4267064</v>
      </c>
      <c r="E704">
        <f>Foglio1!R475</f>
        <v>631070</v>
      </c>
      <c r="G704">
        <f>Foglio1!K475</f>
        <v>250657</v>
      </c>
      <c r="H704" s="5">
        <f>Foglio1!I475</f>
        <v>1620</v>
      </c>
      <c r="I704" s="5">
        <f>Foglio1!G475</f>
        <v>1480</v>
      </c>
      <c r="J704" s="5">
        <f>Foglio1!H475</f>
        <v>140</v>
      </c>
      <c r="K704" s="5">
        <f>Foglio1!V475</f>
        <v>7</v>
      </c>
      <c r="M704" s="5">
        <f>Foglio1!J475</f>
        <v>249037</v>
      </c>
      <c r="N704" s="5">
        <f>Foglio1!N475</f>
        <v>371840</v>
      </c>
      <c r="O704" s="5">
        <f>Foglio1!O475</f>
        <v>8573</v>
      </c>
      <c r="Q704">
        <f t="shared" si="2863"/>
        <v>1620</v>
      </c>
      <c r="R704">
        <f t="shared" si="2864"/>
        <v>382033</v>
      </c>
      <c r="Z704">
        <f t="shared" si="2865"/>
        <v>371840</v>
      </c>
      <c r="AA704">
        <f t="shared" si="2866"/>
        <v>249037</v>
      </c>
      <c r="AB704">
        <f t="shared" si="2867"/>
        <v>1620</v>
      </c>
      <c r="AC704">
        <f t="shared" si="2868"/>
        <v>8573</v>
      </c>
      <c r="AE704" s="3">
        <f t="shared" si="2869"/>
        <v>37525</v>
      </c>
      <c r="AF704" s="3">
        <f t="shared" si="2870"/>
        <v>7401</v>
      </c>
      <c r="AG704" s="3">
        <f t="shared" si="2871"/>
        <v>5697</v>
      </c>
      <c r="AH704" s="3">
        <f t="shared" si="2872"/>
        <v>-17</v>
      </c>
      <c r="AI704" s="3">
        <f t="shared" si="2873"/>
        <v>-1</v>
      </c>
      <c r="AJ704" s="3">
        <f t="shared" si="2874"/>
        <v>5714</v>
      </c>
      <c r="AK704" s="3">
        <f t="shared" si="2875"/>
        <v>1658</v>
      </c>
      <c r="AL704" s="3">
        <f t="shared" si="2876"/>
        <v>46</v>
      </c>
      <c r="AM704" s="3"/>
      <c r="AN704" s="3">
        <f t="shared" si="2877"/>
        <v>30124</v>
      </c>
      <c r="AO704" s="3">
        <f t="shared" si="2878"/>
        <v>7401</v>
      </c>
      <c r="AQ704" s="6">
        <f t="shared" si="2879"/>
        <v>3.8373338582717424E-3</v>
      </c>
      <c r="AR704" s="6">
        <f t="shared" si="2880"/>
        <v>1.1866871689950919E-2</v>
      </c>
      <c r="AS704" s="6">
        <f t="shared" si="2881"/>
        <v>2.3256858262573482E-2</v>
      </c>
      <c r="AT704" s="6">
        <f t="shared" si="2882"/>
        <v>-1.0384850335980453E-2</v>
      </c>
      <c r="AU704" s="6">
        <f t="shared" si="2883"/>
        <v>-7.0921985815602835E-3</v>
      </c>
      <c r="AV704" s="6">
        <f t="shared" si="2884"/>
        <v>2.348318901213613E-2</v>
      </c>
      <c r="AW704" s="6">
        <f t="shared" si="2885"/>
        <v>4.478877957329098E-3</v>
      </c>
      <c r="AX704" s="6">
        <f t="shared" si="2886"/>
        <v>5.3946288260818577E-3</v>
      </c>
      <c r="AZ704" s="2">
        <f t="shared" si="2887"/>
        <v>6.428698765847124E-2</v>
      </c>
      <c r="BA704" s="17">
        <f t="shared" si="2888"/>
        <v>0.19722851432378413</v>
      </c>
      <c r="BB704" s="2">
        <f t="shared" si="2889"/>
        <v>2.5670686294705816E-3</v>
      </c>
      <c r="BC704" s="2">
        <f t="shared" si="2890"/>
        <v>2.34522319235584E-3</v>
      </c>
      <c r="BD704" s="2">
        <f t="shared" si="2891"/>
        <v>2.2184543711474162E-4</v>
      </c>
      <c r="BE704" s="2">
        <f t="shared" si="2892"/>
        <v>0.39462658659102795</v>
      </c>
      <c r="BF704" s="2">
        <f t="shared" si="2893"/>
        <v>0.58922148097675375</v>
      </c>
      <c r="BG704" s="17">
        <f t="shared" si="2894"/>
        <v>1.3584863802747715E-2</v>
      </c>
      <c r="BH704" s="2">
        <f t="shared" si="2895"/>
        <v>5.9044830186270481E-3</v>
      </c>
      <c r="BI704" s="2">
        <f t="shared" si="2896"/>
        <v>5.585321774376937E-4</v>
      </c>
      <c r="BJ704" s="2">
        <f t="shared" si="2897"/>
        <v>0.99353698480393526</v>
      </c>
    </row>
    <row r="705" spans="1:62" ht="15.65" customHeight="1">
      <c r="A705" s="4">
        <v>44594</v>
      </c>
      <c r="B705">
        <f>Foglio1!S476</f>
        <v>9872072</v>
      </c>
      <c r="C705">
        <f>Foglio1!T476</f>
        <v>4322063</v>
      </c>
      <c r="E705">
        <f>Foglio1!R476</f>
        <v>640055</v>
      </c>
      <c r="G705">
        <f>Foglio1!K476</f>
        <v>254657</v>
      </c>
      <c r="H705" s="5">
        <f>Foglio1!I476</f>
        <v>1612</v>
      </c>
      <c r="I705" s="5">
        <f>Foglio1!G476</f>
        <v>1464</v>
      </c>
      <c r="J705" s="5">
        <f>Foglio1!H476</f>
        <v>148</v>
      </c>
      <c r="K705" s="5">
        <f>Foglio1!V476</f>
        <v>16</v>
      </c>
      <c r="M705" s="5">
        <f>Foglio1!J476</f>
        <v>253045</v>
      </c>
      <c r="N705" s="5">
        <f>Foglio1!N476</f>
        <v>376776</v>
      </c>
      <c r="O705" s="5">
        <f>Foglio1!O476</f>
        <v>8622</v>
      </c>
      <c r="Q705">
        <f t="shared" si="2863"/>
        <v>1612</v>
      </c>
      <c r="R705">
        <f t="shared" si="2864"/>
        <v>387010</v>
      </c>
      <c r="Z705">
        <f t="shared" si="2865"/>
        <v>376776</v>
      </c>
      <c r="AA705">
        <f t="shared" si="2866"/>
        <v>253045</v>
      </c>
      <c r="AB705">
        <f t="shared" si="2867"/>
        <v>1612</v>
      </c>
      <c r="AC705">
        <f t="shared" si="2868"/>
        <v>8622</v>
      </c>
      <c r="AE705" s="3">
        <f t="shared" si="2869"/>
        <v>55622</v>
      </c>
      <c r="AF705" s="3">
        <f t="shared" si="2870"/>
        <v>8985</v>
      </c>
      <c r="AG705" s="3">
        <f t="shared" si="2871"/>
        <v>4000</v>
      </c>
      <c r="AH705" s="3">
        <f t="shared" si="2872"/>
        <v>-8</v>
      </c>
      <c r="AI705" s="3">
        <f t="shared" si="2873"/>
        <v>8</v>
      </c>
      <c r="AJ705" s="3">
        <f t="shared" si="2874"/>
        <v>4008</v>
      </c>
      <c r="AK705" s="3">
        <f t="shared" si="2875"/>
        <v>4936</v>
      </c>
      <c r="AL705" s="3">
        <f t="shared" si="2876"/>
        <v>49</v>
      </c>
      <c r="AM705" s="3"/>
      <c r="AN705" s="3">
        <f t="shared" si="2877"/>
        <v>46637</v>
      </c>
      <c r="AO705" s="3">
        <f t="shared" si="2878"/>
        <v>8985</v>
      </c>
      <c r="AQ705" s="6">
        <f t="shared" si="2879"/>
        <v>5.6662031589831355E-3</v>
      </c>
      <c r="AR705" s="6">
        <f t="shared" si="2880"/>
        <v>1.4237723231971096E-2</v>
      </c>
      <c r="AS705" s="6">
        <f t="shared" si="2881"/>
        <v>1.5958062212505536E-2</v>
      </c>
      <c r="AT705" s="6">
        <f t="shared" si="2882"/>
        <v>-4.9382716049382715E-3</v>
      </c>
      <c r="AU705" s="6">
        <f t="shared" si="2883"/>
        <v>5.7142857142857141E-2</v>
      </c>
      <c r="AV705" s="6">
        <f t="shared" si="2884"/>
        <v>1.6093994065138915E-2</v>
      </c>
      <c r="AW705" s="6">
        <f t="shared" si="2885"/>
        <v>1.3274526678141135E-2</v>
      </c>
      <c r="AX705" s="6">
        <f t="shared" si="2886"/>
        <v>5.7156188032194098E-3</v>
      </c>
      <c r="AZ705" s="2">
        <f t="shared" si="2887"/>
        <v>6.4834920166708665E-2</v>
      </c>
      <c r="BA705" s="17">
        <f t="shared" si="2888"/>
        <v>0.16153680198482614</v>
      </c>
      <c r="BB705" s="2">
        <f t="shared" si="2889"/>
        <v>2.5185335635218849E-3</v>
      </c>
      <c r="BC705" s="2">
        <f t="shared" si="2890"/>
        <v>2.2873034348610665E-3</v>
      </c>
      <c r="BD705" s="2">
        <f t="shared" si="2891"/>
        <v>2.3123012866081821E-4</v>
      </c>
      <c r="BE705" s="2">
        <f t="shared" si="2892"/>
        <v>0.39534883720930231</v>
      </c>
      <c r="BF705" s="2">
        <f t="shared" si="2893"/>
        <v>0.58866191186694894</v>
      </c>
      <c r="BG705" s="17">
        <f t="shared" si="2894"/>
        <v>1.3470717360226855E-2</v>
      </c>
      <c r="BH705" s="2">
        <f t="shared" si="2895"/>
        <v>5.748909317238482E-3</v>
      </c>
      <c r="BI705" s="2">
        <f t="shared" si="2896"/>
        <v>5.8117389272629462E-4</v>
      </c>
      <c r="BJ705" s="2">
        <f t="shared" si="2897"/>
        <v>0.99366991679003525</v>
      </c>
    </row>
    <row r="706" spans="1:62" ht="15.65" customHeight="1">
      <c r="A706" s="4">
        <v>44595</v>
      </c>
      <c r="B706">
        <f>Foglio1!S477</f>
        <v>9911355</v>
      </c>
      <c r="C706">
        <f>Foglio1!T477</f>
        <v>4360974</v>
      </c>
      <c r="E706">
        <f>Foglio1!R477</f>
        <v>646799</v>
      </c>
      <c r="G706">
        <f>Foglio1!K477</f>
        <v>258176</v>
      </c>
      <c r="H706" s="5">
        <f>Foglio1!I477</f>
        <v>1607</v>
      </c>
      <c r="I706" s="5">
        <f>Foglio1!G477</f>
        <v>1467</v>
      </c>
      <c r="J706" s="5">
        <f>Foglio1!H477</f>
        <v>140</v>
      </c>
      <c r="K706" s="5">
        <f>Foglio1!V477</f>
        <v>5</v>
      </c>
      <c r="M706" s="5">
        <f>Foglio1!J477</f>
        <v>256569</v>
      </c>
      <c r="N706" s="5">
        <f>Foglio1!N477</f>
        <v>379965</v>
      </c>
      <c r="O706" s="5">
        <f>Foglio1!O477</f>
        <v>8658</v>
      </c>
      <c r="Q706">
        <f t="shared" si="2863"/>
        <v>1607</v>
      </c>
      <c r="R706">
        <f t="shared" si="2864"/>
        <v>390230</v>
      </c>
      <c r="Z706">
        <f t="shared" si="2865"/>
        <v>379965</v>
      </c>
      <c r="AA706">
        <f t="shared" si="2866"/>
        <v>256569</v>
      </c>
      <c r="AB706">
        <f t="shared" si="2867"/>
        <v>1607</v>
      </c>
      <c r="AC706">
        <f t="shared" si="2868"/>
        <v>8658</v>
      </c>
      <c r="AE706" s="3">
        <f t="shared" si="2869"/>
        <v>39283</v>
      </c>
      <c r="AF706" s="3">
        <f t="shared" si="2870"/>
        <v>6744</v>
      </c>
      <c r="AG706" s="3">
        <f t="shared" si="2871"/>
        <v>3519</v>
      </c>
      <c r="AH706" s="3">
        <f t="shared" si="2872"/>
        <v>-5</v>
      </c>
      <c r="AI706" s="3">
        <f t="shared" si="2873"/>
        <v>-8</v>
      </c>
      <c r="AJ706" s="3">
        <f t="shared" si="2874"/>
        <v>3524</v>
      </c>
      <c r="AK706" s="3">
        <f t="shared" si="2875"/>
        <v>3189</v>
      </c>
      <c r="AL706" s="3">
        <f t="shared" si="2876"/>
        <v>36</v>
      </c>
      <c r="AM706" s="3"/>
      <c r="AN706" s="3">
        <f t="shared" si="2877"/>
        <v>32539</v>
      </c>
      <c r="AO706" s="3">
        <f t="shared" si="2878"/>
        <v>6744</v>
      </c>
      <c r="AQ706" s="6">
        <f t="shared" si="2879"/>
        <v>3.9792051759752157E-3</v>
      </c>
      <c r="AR706" s="6">
        <f t="shared" si="2880"/>
        <v>1.0536594511409175E-2</v>
      </c>
      <c r="AS706" s="6">
        <f t="shared" si="2881"/>
        <v>1.3818587354755612E-2</v>
      </c>
      <c r="AT706" s="6">
        <f t="shared" si="2882"/>
        <v>-3.1017369727047149E-3</v>
      </c>
      <c r="AU706" s="6">
        <f t="shared" si="2883"/>
        <v>-5.4054054054054057E-2</v>
      </c>
      <c r="AV706" s="6">
        <f t="shared" si="2884"/>
        <v>1.392637673141141E-2</v>
      </c>
      <c r="AW706" s="6">
        <f t="shared" si="2885"/>
        <v>8.4639148990381559E-3</v>
      </c>
      <c r="AX706" s="6">
        <f t="shared" si="2886"/>
        <v>4.1753653444676405E-3</v>
      </c>
      <c r="AZ706" s="2">
        <f t="shared" si="2887"/>
        <v>6.5258382935532031E-2</v>
      </c>
      <c r="BA706" s="17">
        <f t="shared" si="2888"/>
        <v>0.1716773158872795</v>
      </c>
      <c r="BB706" s="2">
        <f t="shared" si="2889"/>
        <v>2.4845431115385151E-3</v>
      </c>
      <c r="BC706" s="2">
        <f t="shared" si="2890"/>
        <v>2.2680925604399512E-3</v>
      </c>
      <c r="BD706" s="2">
        <f t="shared" si="2891"/>
        <v>2.1645055109856384E-4</v>
      </c>
      <c r="BE706" s="2">
        <f t="shared" si="2892"/>
        <v>0.39667501032005303</v>
      </c>
      <c r="BF706" s="2">
        <f t="shared" si="2893"/>
        <v>0.58745452605832726</v>
      </c>
      <c r="BG706" s="17">
        <f t="shared" si="2894"/>
        <v>1.3385920510081185E-2</v>
      </c>
      <c r="BH706" s="2">
        <f t="shared" si="2895"/>
        <v>5.6821703024293509E-3</v>
      </c>
      <c r="BI706" s="2">
        <f t="shared" si="2896"/>
        <v>5.4226574119980173E-4</v>
      </c>
      <c r="BJ706" s="2">
        <f t="shared" si="2897"/>
        <v>0.9937755639563709</v>
      </c>
    </row>
    <row r="707" spans="1:62" ht="15.65" customHeight="1">
      <c r="A707" s="4">
        <v>44596</v>
      </c>
      <c r="B707">
        <f>Foglio1!S478</f>
        <v>9955047</v>
      </c>
      <c r="C707">
        <f>Foglio1!T478</f>
        <v>4404148</v>
      </c>
      <c r="E707">
        <f>Foglio1!R478</f>
        <v>654096</v>
      </c>
      <c r="G707">
        <f>Foglio1!K478</f>
        <v>262775</v>
      </c>
      <c r="H707" s="5">
        <f>Foglio1!I478</f>
        <v>1558</v>
      </c>
      <c r="I707" s="5">
        <f>Foglio1!G478</f>
        <v>1425</v>
      </c>
      <c r="J707" s="5">
        <f>Foglio1!H478</f>
        <v>133</v>
      </c>
      <c r="K707" s="5">
        <f>Foglio1!V478</f>
        <v>3</v>
      </c>
      <c r="M707" s="5">
        <f>Foglio1!J478</f>
        <v>261217</v>
      </c>
      <c r="N707" s="5">
        <f>Foglio1!N478</f>
        <v>382619</v>
      </c>
      <c r="O707" s="5">
        <f>Foglio1!O478</f>
        <v>8702</v>
      </c>
      <c r="Q707">
        <f t="shared" si="2863"/>
        <v>1558</v>
      </c>
      <c r="R707">
        <f t="shared" si="2864"/>
        <v>392879</v>
      </c>
      <c r="Z707">
        <f t="shared" si="2865"/>
        <v>382619</v>
      </c>
      <c r="AA707">
        <f t="shared" si="2866"/>
        <v>261217</v>
      </c>
      <c r="AB707">
        <f t="shared" si="2867"/>
        <v>1558</v>
      </c>
      <c r="AC707">
        <f t="shared" si="2868"/>
        <v>8702</v>
      </c>
      <c r="AE707" s="3">
        <f t="shared" si="2869"/>
        <v>43692</v>
      </c>
      <c r="AF707" s="3">
        <f t="shared" si="2870"/>
        <v>7297</v>
      </c>
      <c r="AG707" s="3">
        <f t="shared" si="2871"/>
        <v>4599</v>
      </c>
      <c r="AH707" s="3">
        <f t="shared" si="2872"/>
        <v>-49</v>
      </c>
      <c r="AI707" s="3">
        <f t="shared" si="2873"/>
        <v>-7</v>
      </c>
      <c r="AJ707" s="3">
        <f t="shared" si="2874"/>
        <v>4648</v>
      </c>
      <c r="AK707" s="3">
        <f t="shared" si="2875"/>
        <v>2654</v>
      </c>
      <c r="AL707" s="3">
        <f t="shared" si="2876"/>
        <v>44</v>
      </c>
      <c r="AM707" s="3"/>
      <c r="AN707" s="3">
        <f t="shared" si="2877"/>
        <v>36395</v>
      </c>
      <c r="AO707" s="3">
        <f t="shared" si="2878"/>
        <v>7297</v>
      </c>
      <c r="AQ707" s="6">
        <f t="shared" si="2879"/>
        <v>4.4082771730000591E-3</v>
      </c>
      <c r="AR707" s="6">
        <f t="shared" si="2880"/>
        <v>1.1281711938330146E-2</v>
      </c>
      <c r="AS707" s="6">
        <f t="shared" si="2881"/>
        <v>1.7813429598413484E-2</v>
      </c>
      <c r="AT707" s="6">
        <f t="shared" si="2882"/>
        <v>-3.0491599253266957E-2</v>
      </c>
      <c r="AU707" s="6">
        <f t="shared" si="2883"/>
        <v>-0.05</v>
      </c>
      <c r="AV707" s="6">
        <f t="shared" si="2884"/>
        <v>1.8115984394061636E-2</v>
      </c>
      <c r="AW707" s="6">
        <f t="shared" si="2885"/>
        <v>6.9848538681194323E-3</v>
      </c>
      <c r="AX707" s="6">
        <f t="shared" si="2886"/>
        <v>5.0820050820050821E-3</v>
      </c>
      <c r="AZ707" s="2">
        <f t="shared" si="2887"/>
        <v>6.5704963522522794E-2</v>
      </c>
      <c r="BA707" s="17">
        <f t="shared" si="2888"/>
        <v>0.16700997894351369</v>
      </c>
      <c r="BB707" s="2">
        <f t="shared" si="2889"/>
        <v>2.3819133582837992E-3</v>
      </c>
      <c r="BC707" s="2">
        <f t="shared" si="2890"/>
        <v>2.1785792911132311E-3</v>
      </c>
      <c r="BD707" s="2">
        <f t="shared" si="2891"/>
        <v>2.0333406717056824E-4</v>
      </c>
      <c r="BE707" s="2">
        <f t="shared" si="2892"/>
        <v>0.39935575206085955</v>
      </c>
      <c r="BF707" s="2">
        <f t="shared" si="2893"/>
        <v>0.5849584770431252</v>
      </c>
      <c r="BG707" s="17">
        <f t="shared" si="2894"/>
        <v>1.3303857537731464E-2</v>
      </c>
      <c r="BH707" s="2">
        <f t="shared" si="2895"/>
        <v>5.4228903053943484E-3</v>
      </c>
      <c r="BI707" s="2">
        <f t="shared" si="2896"/>
        <v>5.0613642850347253E-4</v>
      </c>
      <c r="BJ707" s="2">
        <f t="shared" si="2897"/>
        <v>0.99407097326610216</v>
      </c>
    </row>
    <row r="708" spans="1:62" ht="15.65" customHeight="1">
      <c r="A708" s="4">
        <v>44597</v>
      </c>
      <c r="B708">
        <f>Foglio1!S479</f>
        <v>10002138</v>
      </c>
      <c r="C708">
        <f>Foglio1!T479</f>
        <v>4450250</v>
      </c>
      <c r="E708">
        <f>Foglio1!R479</f>
        <v>661546</v>
      </c>
      <c r="G708">
        <f>Foglio1!K479</f>
        <v>265146</v>
      </c>
      <c r="H708" s="5">
        <f>Foglio1!I479</f>
        <v>1542</v>
      </c>
      <c r="I708" s="5">
        <f>Foglio1!G479</f>
        <v>1414</v>
      </c>
      <c r="J708" s="5">
        <f>Foglio1!H479</f>
        <v>128</v>
      </c>
      <c r="K708" s="5">
        <f>Foglio1!V479</f>
        <v>12</v>
      </c>
      <c r="M708" s="5">
        <f>Foglio1!J479</f>
        <v>263604</v>
      </c>
      <c r="N708" s="5">
        <f>Foglio1!N479</f>
        <v>387620</v>
      </c>
      <c r="O708" s="5">
        <f>Foglio1!O479</f>
        <v>8780</v>
      </c>
      <c r="Q708">
        <f t="shared" si="2863"/>
        <v>1542</v>
      </c>
      <c r="R708">
        <f t="shared" si="2864"/>
        <v>397942</v>
      </c>
      <c r="Z708">
        <f t="shared" si="2865"/>
        <v>387620</v>
      </c>
      <c r="AA708">
        <f t="shared" si="2866"/>
        <v>263604</v>
      </c>
      <c r="AB708">
        <f t="shared" si="2867"/>
        <v>1542</v>
      </c>
      <c r="AC708">
        <f t="shared" si="2868"/>
        <v>8780</v>
      </c>
      <c r="AE708" s="3">
        <f t="shared" si="2869"/>
        <v>47091</v>
      </c>
      <c r="AF708" s="3">
        <f t="shared" si="2870"/>
        <v>7450</v>
      </c>
      <c r="AG708" s="3">
        <f t="shared" si="2871"/>
        <v>2371</v>
      </c>
      <c r="AH708" s="3">
        <f t="shared" si="2872"/>
        <v>-16</v>
      </c>
      <c r="AI708" s="3">
        <f t="shared" si="2873"/>
        <v>-5</v>
      </c>
      <c r="AJ708" s="3">
        <f t="shared" si="2874"/>
        <v>2387</v>
      </c>
      <c r="AK708" s="3">
        <f t="shared" si="2875"/>
        <v>5001</v>
      </c>
      <c r="AL708" s="3">
        <f t="shared" si="2876"/>
        <v>78</v>
      </c>
      <c r="AM708" s="3"/>
      <c r="AN708" s="3">
        <f t="shared" si="2877"/>
        <v>39641</v>
      </c>
      <c r="AO708" s="3">
        <f t="shared" si="2878"/>
        <v>7450</v>
      </c>
      <c r="AQ708" s="6">
        <f t="shared" si="2879"/>
        <v>4.7303644071193234E-3</v>
      </c>
      <c r="AR708" s="6">
        <f t="shared" si="2880"/>
        <v>1.1389765416697244E-2</v>
      </c>
      <c r="AS708" s="6">
        <f t="shared" si="2881"/>
        <v>9.0229283607649122E-3</v>
      </c>
      <c r="AT708" s="6">
        <f t="shared" si="2882"/>
        <v>-1.0269576379974325E-2</v>
      </c>
      <c r="AU708" s="6">
        <f t="shared" si="2883"/>
        <v>-3.7593984962406013E-2</v>
      </c>
      <c r="AV708" s="6">
        <f t="shared" si="2884"/>
        <v>9.1379963784899137E-3</v>
      </c>
      <c r="AW708" s="6">
        <f t="shared" si="2885"/>
        <v>1.3070443443739073E-2</v>
      </c>
      <c r="AX708" s="6">
        <f t="shared" si="2886"/>
        <v>8.9634566766260623E-3</v>
      </c>
      <c r="AZ708" s="2">
        <f t="shared" si="2887"/>
        <v>6.6140459169829496E-2</v>
      </c>
      <c r="BA708" s="17">
        <f t="shared" si="2888"/>
        <v>0.15820432779087298</v>
      </c>
      <c r="BB708" s="2">
        <f t="shared" si="2889"/>
        <v>2.3309036710977013E-3</v>
      </c>
      <c r="BC708" s="2">
        <f t="shared" si="2890"/>
        <v>2.1374175038470491E-3</v>
      </c>
      <c r="BD708" s="2">
        <f t="shared" si="2891"/>
        <v>1.9348616725065225E-4</v>
      </c>
      <c r="BE708" s="2">
        <f t="shared" si="2892"/>
        <v>0.39846662212453859</v>
      </c>
      <c r="BF708" s="2">
        <f t="shared" si="2893"/>
        <v>0.58593053241951432</v>
      </c>
      <c r="BG708" s="17">
        <f t="shared" si="2894"/>
        <v>1.3271941784849429E-2</v>
      </c>
      <c r="BH708" s="2">
        <f t="shared" si="2895"/>
        <v>5.3329109245472302E-3</v>
      </c>
      <c r="BI708" s="2">
        <f t="shared" si="2896"/>
        <v>4.8275289840314395E-4</v>
      </c>
      <c r="BJ708" s="2">
        <f t="shared" si="2897"/>
        <v>0.9941843361770496</v>
      </c>
    </row>
    <row r="709" spans="1:62" ht="15.65" customHeight="1">
      <c r="A709" s="4">
        <v>44598</v>
      </c>
      <c r="B709">
        <f>Foglio1!S480</f>
        <v>10045170</v>
      </c>
      <c r="C709">
        <f>Foglio1!T480</f>
        <v>4490733</v>
      </c>
      <c r="E709">
        <f>Foglio1!R480</f>
        <v>669398</v>
      </c>
      <c r="G709">
        <f>Foglio1!K480</f>
        <v>270939</v>
      </c>
      <c r="H709" s="5">
        <f>Foglio1!I480</f>
        <v>1523</v>
      </c>
      <c r="I709" s="5">
        <f>Foglio1!G480</f>
        <v>1396</v>
      </c>
      <c r="J709" s="5">
        <f>Foglio1!H480</f>
        <v>127</v>
      </c>
      <c r="K709" s="5">
        <f>Foglio1!V480</f>
        <v>9</v>
      </c>
      <c r="M709" s="5">
        <f>Foglio1!J480</f>
        <v>269416</v>
      </c>
      <c r="N709" s="5">
        <f>Foglio1!N480</f>
        <v>389669</v>
      </c>
      <c r="O709" s="5">
        <f>Foglio1!O480</f>
        <v>8790</v>
      </c>
      <c r="Q709">
        <f t="shared" si="2863"/>
        <v>1523</v>
      </c>
      <c r="R709">
        <f t="shared" si="2864"/>
        <v>399982</v>
      </c>
      <c r="Z709">
        <f t="shared" si="2865"/>
        <v>389669</v>
      </c>
      <c r="AA709">
        <f t="shared" si="2866"/>
        <v>269416</v>
      </c>
      <c r="AB709">
        <f t="shared" si="2867"/>
        <v>1523</v>
      </c>
      <c r="AC709">
        <f t="shared" si="2868"/>
        <v>8790</v>
      </c>
      <c r="AE709" s="3">
        <f t="shared" si="2869"/>
        <v>43032</v>
      </c>
      <c r="AF709" s="3">
        <f t="shared" si="2870"/>
        <v>7852</v>
      </c>
      <c r="AG709" s="3">
        <f t="shared" si="2871"/>
        <v>5793</v>
      </c>
      <c r="AH709" s="3">
        <f t="shared" si="2872"/>
        <v>-19</v>
      </c>
      <c r="AI709" s="3">
        <f t="shared" si="2873"/>
        <v>-1</v>
      </c>
      <c r="AJ709" s="3">
        <f t="shared" si="2874"/>
        <v>5812</v>
      </c>
      <c r="AK709" s="3">
        <f t="shared" si="2875"/>
        <v>2049</v>
      </c>
      <c r="AL709" s="3">
        <f t="shared" si="2876"/>
        <v>10</v>
      </c>
      <c r="AM709" s="3"/>
      <c r="AN709" s="3">
        <f t="shared" si="2877"/>
        <v>35180</v>
      </c>
      <c r="AO709" s="3">
        <f t="shared" si="2878"/>
        <v>7852</v>
      </c>
      <c r="AQ709" s="6">
        <f t="shared" si="2879"/>
        <v>4.3022801724991195E-3</v>
      </c>
      <c r="AR709" s="6">
        <f t="shared" si="2880"/>
        <v>1.1869167072282199E-2</v>
      </c>
      <c r="AS709" s="6">
        <f t="shared" si="2881"/>
        <v>2.1848340159761039E-2</v>
      </c>
      <c r="AT709" s="6">
        <f t="shared" si="2882"/>
        <v>-1.232166018158236E-2</v>
      </c>
      <c r="AU709" s="6">
        <f t="shared" si="2883"/>
        <v>-7.8125E-3</v>
      </c>
      <c r="AV709" s="6">
        <f t="shared" si="2884"/>
        <v>2.2048223850927907E-2</v>
      </c>
      <c r="AW709" s="6">
        <f t="shared" si="2885"/>
        <v>5.2861049481450909E-3</v>
      </c>
      <c r="AX709" s="6">
        <f t="shared" si="2886"/>
        <v>1.1389521640091116E-3</v>
      </c>
      <c r="AZ709" s="2">
        <f t="shared" si="2887"/>
        <v>6.6638792573943492E-2</v>
      </c>
      <c r="BA709" s="17">
        <f t="shared" si="2888"/>
        <v>0.1824688603829708</v>
      </c>
      <c r="BB709" s="2">
        <f t="shared" si="2889"/>
        <v>2.2751785933032365E-3</v>
      </c>
      <c r="BC709" s="2">
        <f t="shared" si="2890"/>
        <v>2.0854558872300186E-3</v>
      </c>
      <c r="BD709" s="2">
        <f t="shared" si="2891"/>
        <v>1.8972270607321804E-4</v>
      </c>
      <c r="BE709" s="2">
        <f t="shared" si="2892"/>
        <v>0.40247505968048902</v>
      </c>
      <c r="BF709" s="2">
        <f t="shared" si="2893"/>
        <v>0.58211856025862041</v>
      </c>
      <c r="BG709" s="17">
        <f t="shared" si="2894"/>
        <v>1.3131201467587296E-2</v>
      </c>
      <c r="BH709" s="2">
        <f t="shared" si="2895"/>
        <v>5.1524512897737126E-3</v>
      </c>
      <c r="BI709" s="2">
        <f t="shared" si="2896"/>
        <v>4.6874019613270886E-4</v>
      </c>
      <c r="BJ709" s="2">
        <f t="shared" si="2897"/>
        <v>0.99437880851409355</v>
      </c>
    </row>
    <row r="710" spans="1:62" ht="15.65" customHeight="1">
      <c r="A710" s="4">
        <v>44599</v>
      </c>
      <c r="B710">
        <f>Foglio1!S481</f>
        <v>10073269</v>
      </c>
      <c r="C710">
        <f>Foglio1!T481</f>
        <v>4518576</v>
      </c>
      <c r="E710">
        <f>Foglio1!R481</f>
        <v>673220</v>
      </c>
      <c r="G710">
        <f>Foglio1!K481</f>
        <v>273993</v>
      </c>
      <c r="H710" s="5">
        <f>Foglio1!I481</f>
        <v>1539</v>
      </c>
      <c r="I710" s="5">
        <f>Foglio1!G481</f>
        <v>1412</v>
      </c>
      <c r="J710" s="5">
        <f>Foglio1!H481</f>
        <v>127</v>
      </c>
      <c r="K710" s="5">
        <f>Foglio1!V481</f>
        <v>11</v>
      </c>
      <c r="M710" s="5">
        <f>Foglio1!J481</f>
        <v>272454</v>
      </c>
      <c r="N710" s="5">
        <f>Foglio1!N481</f>
        <v>390412</v>
      </c>
      <c r="O710" s="5">
        <f>Foglio1!O481</f>
        <v>8815</v>
      </c>
      <c r="Q710">
        <f t="shared" ref="Q710:Q716" si="2898">H710+L710</f>
        <v>1539</v>
      </c>
      <c r="R710">
        <f t="shared" ref="R710:R716" si="2899">Q710+N710+O710</f>
        <v>400766</v>
      </c>
      <c r="Z710">
        <f t="shared" ref="Z710:Z716" si="2900">N710</f>
        <v>390412</v>
      </c>
      <c r="AA710">
        <f t="shared" ref="AA710:AA716" si="2901">M710</f>
        <v>272454</v>
      </c>
      <c r="AB710">
        <f t="shared" ref="AB710:AB716" si="2902">H710</f>
        <v>1539</v>
      </c>
      <c r="AC710">
        <f t="shared" ref="AC710:AC716" si="2903">O710</f>
        <v>8815</v>
      </c>
      <c r="AE710" s="3">
        <f t="shared" ref="AE710:AE716" si="2904">B710-B709</f>
        <v>28099</v>
      </c>
      <c r="AF710" s="3">
        <f t="shared" ref="AF710:AF716" si="2905">E710-E709</f>
        <v>3822</v>
      </c>
      <c r="AG710" s="3">
        <f t="shared" ref="AG710:AG716" si="2906">G710-G709</f>
        <v>3054</v>
      </c>
      <c r="AH710" s="3">
        <f t="shared" ref="AH710:AH716" si="2907">H710-H709</f>
        <v>16</v>
      </c>
      <c r="AI710" s="3">
        <f t="shared" ref="AI710:AI716" si="2908">J710-J709</f>
        <v>0</v>
      </c>
      <c r="AJ710" s="3">
        <f t="shared" ref="AJ710:AJ716" si="2909">M710-M709</f>
        <v>3038</v>
      </c>
      <c r="AK710" s="3">
        <f t="shared" ref="AK710:AK716" si="2910">N710-N709</f>
        <v>743</v>
      </c>
      <c r="AL710" s="3">
        <f t="shared" ref="AL710:AL716" si="2911">O710-O709</f>
        <v>25</v>
      </c>
      <c r="AM710" s="3"/>
      <c r="AN710" s="3">
        <f t="shared" ref="AN710:AN716" si="2912">AE710-AF710</f>
        <v>24277</v>
      </c>
      <c r="AO710" s="3">
        <f t="shared" ref="AO710:AO716" si="2913">AF710</f>
        <v>3822</v>
      </c>
      <c r="AQ710" s="6">
        <f t="shared" ref="AQ710:AQ716" si="2914">(B710-B709)/B709</f>
        <v>2.797264755101208E-3</v>
      </c>
      <c r="AR710" s="6">
        <f t="shared" ref="AR710:AR716" si="2915">(E710-E709)/E709</f>
        <v>5.7096077371010965E-3</v>
      </c>
      <c r="AS710" s="6">
        <f t="shared" ref="AS710:AS716" si="2916">(G710-G709)/G709</f>
        <v>1.1271909913301518E-2</v>
      </c>
      <c r="AT710" s="6">
        <f t="shared" ref="AT710:AT716" si="2917">(H710-H709)/H709</f>
        <v>1.0505581089954037E-2</v>
      </c>
      <c r="AU710" s="6">
        <f t="shared" ref="AU710:AU716" si="2918">(J710-J709)/J709</f>
        <v>0</v>
      </c>
      <c r="AV710" s="6">
        <f t="shared" ref="AV710:AV716" si="2919">(M710-M709)/M709</f>
        <v>1.1276241945541467E-2</v>
      </c>
      <c r="AW710" s="6">
        <f t="shared" ref="AW710:AW716" si="2920">(N710-N709)/N709</f>
        <v>1.9067464951022534E-3</v>
      </c>
      <c r="AX710" s="6">
        <f t="shared" ref="AX710:AX716" si="2921">(O710-O709)/O709</f>
        <v>2.844141069397042E-3</v>
      </c>
      <c r="AZ710" s="2">
        <f t="shared" ref="AZ710:AZ716" si="2922">E710/B710</f>
        <v>6.683232622895309E-2</v>
      </c>
      <c r="BA710" s="17">
        <f t="shared" ref="BA710:BA716" si="2923">AF710/AE710</f>
        <v>0.13601907541193636</v>
      </c>
      <c r="BB710" s="2">
        <f t="shared" ref="BB710:BB716" si="2924">H710/E710</f>
        <v>2.2860283414039987E-3</v>
      </c>
      <c r="BC710" s="2">
        <f t="shared" ref="BC710:BC716" si="2925">(H710-J710)/E710</f>
        <v>2.0973827277858651E-3</v>
      </c>
      <c r="BD710" s="2">
        <f t="shared" ref="BD710:BD716" si="2926">J710/E710</f>
        <v>1.8864561361813374E-4</v>
      </c>
      <c r="BE710" s="2">
        <f t="shared" ref="BE710:BE716" si="2927">M710/E710</f>
        <v>0.40470277175366148</v>
      </c>
      <c r="BF710" s="2">
        <f t="shared" ref="BF710:BF716" si="2928">N710/E710</f>
        <v>0.57991741184159706</v>
      </c>
      <c r="BG710" s="17">
        <f t="shared" ref="BG710:BG716" si="2929">O710/E710</f>
        <v>1.3093788063337393E-2</v>
      </c>
      <c r="BH710" s="2">
        <f t="shared" ref="BH710:BH716" si="2930">I710/G710</f>
        <v>5.1534163281543692E-3</v>
      </c>
      <c r="BI710" s="2">
        <f t="shared" ref="BI710:BI716" si="2931">J710/G710</f>
        <v>4.6351549127167483E-4</v>
      </c>
      <c r="BJ710" s="2">
        <f t="shared" ref="BJ710:BJ716" si="2932">M710/G710</f>
        <v>0.99438306818057398</v>
      </c>
    </row>
    <row r="711" spans="1:62" ht="15.65" customHeight="1">
      <c r="A711" s="4">
        <v>44600</v>
      </c>
      <c r="B711">
        <f>Foglio1!S482</f>
        <v>10121217</v>
      </c>
      <c r="C711">
        <f>Foglio1!T482</f>
        <v>4565327</v>
      </c>
      <c r="E711">
        <f>Foglio1!R482</f>
        <v>681048</v>
      </c>
      <c r="G711">
        <f>Foglio1!K482</f>
        <v>277811</v>
      </c>
      <c r="H711" s="5">
        <f>Foglio1!I482</f>
        <v>1509</v>
      </c>
      <c r="I711" s="5">
        <f>Foglio1!G482</f>
        <v>1385</v>
      </c>
      <c r="J711" s="5">
        <f>Foglio1!H482</f>
        <v>124</v>
      </c>
      <c r="K711" s="5">
        <f>Foglio1!V482</f>
        <v>4</v>
      </c>
      <c r="M711" s="5">
        <f>Foglio1!J482</f>
        <v>276302</v>
      </c>
      <c r="N711" s="5">
        <f>Foglio1!N482</f>
        <v>394371</v>
      </c>
      <c r="O711" s="5">
        <f>Foglio1!O482</f>
        <v>8866</v>
      </c>
      <c r="Q711">
        <f t="shared" si="2898"/>
        <v>1509</v>
      </c>
      <c r="R711">
        <f t="shared" si="2899"/>
        <v>404746</v>
      </c>
      <c r="Z711">
        <f t="shared" si="2900"/>
        <v>394371</v>
      </c>
      <c r="AA711">
        <f t="shared" si="2901"/>
        <v>276302</v>
      </c>
      <c r="AB711">
        <f t="shared" si="2902"/>
        <v>1509</v>
      </c>
      <c r="AC711">
        <f t="shared" si="2903"/>
        <v>8866</v>
      </c>
      <c r="AE711" s="3">
        <f t="shared" si="2904"/>
        <v>47948</v>
      </c>
      <c r="AF711" s="3">
        <f t="shared" si="2905"/>
        <v>7828</v>
      </c>
      <c r="AG711" s="3">
        <f t="shared" si="2906"/>
        <v>3818</v>
      </c>
      <c r="AH711" s="3">
        <f t="shared" si="2907"/>
        <v>-30</v>
      </c>
      <c r="AI711" s="3">
        <f t="shared" si="2908"/>
        <v>-3</v>
      </c>
      <c r="AJ711" s="3">
        <f t="shared" si="2909"/>
        <v>3848</v>
      </c>
      <c r="AK711" s="3">
        <f t="shared" si="2910"/>
        <v>3959</v>
      </c>
      <c r="AL711" s="3">
        <f t="shared" si="2911"/>
        <v>51</v>
      </c>
      <c r="AM711" s="3"/>
      <c r="AN711" s="3">
        <f t="shared" si="2912"/>
        <v>40120</v>
      </c>
      <c r="AO711" s="3">
        <f t="shared" si="2913"/>
        <v>7828</v>
      </c>
      <c r="AQ711" s="6">
        <f t="shared" si="2914"/>
        <v>4.7599245091141714E-3</v>
      </c>
      <c r="AR711" s="6">
        <f t="shared" si="2915"/>
        <v>1.1627699711832685E-2</v>
      </c>
      <c r="AS711" s="6">
        <f t="shared" si="2916"/>
        <v>1.3934662564372082E-2</v>
      </c>
      <c r="AT711" s="6">
        <f t="shared" si="2917"/>
        <v>-1.9493177387914229E-2</v>
      </c>
      <c r="AU711" s="6">
        <f t="shared" si="2918"/>
        <v>-2.3622047244094488E-2</v>
      </c>
      <c r="AV711" s="6">
        <f t="shared" si="2919"/>
        <v>1.4123485065368833E-2</v>
      </c>
      <c r="AW711" s="6">
        <f t="shared" si="2920"/>
        <v>1.0140569449709537E-2</v>
      </c>
      <c r="AX711" s="6">
        <f t="shared" si="2921"/>
        <v>5.785592739648327E-3</v>
      </c>
      <c r="AZ711" s="2">
        <f t="shared" si="2922"/>
        <v>6.7289141216910972E-2</v>
      </c>
      <c r="BA711" s="17">
        <f t="shared" si="2923"/>
        <v>0.16326019854842747</v>
      </c>
      <c r="BB711" s="2">
        <f t="shared" si="2924"/>
        <v>2.2157028579483386E-3</v>
      </c>
      <c r="BC711" s="2">
        <f t="shared" si="2925"/>
        <v>2.0336305223714042E-3</v>
      </c>
      <c r="BD711" s="2">
        <f t="shared" si="2926"/>
        <v>1.8207233557693438E-4</v>
      </c>
      <c r="BE711" s="2">
        <f t="shared" si="2927"/>
        <v>0.4057012134240171</v>
      </c>
      <c r="BF711" s="2">
        <f t="shared" si="2928"/>
        <v>0.57906491172428376</v>
      </c>
      <c r="BG711" s="17">
        <f t="shared" si="2929"/>
        <v>1.3018171993750808E-2</v>
      </c>
      <c r="BH711" s="2">
        <f t="shared" si="2930"/>
        <v>4.9854037457120132E-3</v>
      </c>
      <c r="BI711" s="2">
        <f t="shared" si="2931"/>
        <v>4.4634661694461342E-4</v>
      </c>
      <c r="BJ711" s="2">
        <f t="shared" si="2932"/>
        <v>0.99456824963734336</v>
      </c>
    </row>
    <row r="712" spans="1:62" ht="15.65" customHeight="1">
      <c r="A712" s="4">
        <v>44601</v>
      </c>
      <c r="B712">
        <f>Foglio1!S483</f>
        <v>10171726</v>
      </c>
      <c r="C712">
        <f>Foglio1!T483</f>
        <v>4614493</v>
      </c>
      <c r="E712">
        <f>Foglio1!R483</f>
        <v>688534</v>
      </c>
      <c r="G712">
        <f>Foglio1!K483</f>
        <v>275718</v>
      </c>
      <c r="H712" s="5">
        <f>Foglio1!I483</f>
        <v>1484</v>
      </c>
      <c r="I712" s="5">
        <f>Foglio1!G483</f>
        <v>1369</v>
      </c>
      <c r="J712" s="5">
        <f>Foglio1!H483</f>
        <v>115</v>
      </c>
      <c r="K712" s="5">
        <f>Foglio1!V483</f>
        <v>2</v>
      </c>
      <c r="M712" s="5">
        <f>Foglio1!J483</f>
        <v>274234</v>
      </c>
      <c r="N712" s="5">
        <f>Foglio1!N483</f>
        <v>403893</v>
      </c>
      <c r="O712" s="5">
        <f>Foglio1!O483</f>
        <v>8923</v>
      </c>
      <c r="Q712">
        <f t="shared" si="2898"/>
        <v>1484</v>
      </c>
      <c r="R712">
        <f t="shared" si="2899"/>
        <v>414300</v>
      </c>
      <c r="Z712">
        <f t="shared" si="2900"/>
        <v>403893</v>
      </c>
      <c r="AA712">
        <f t="shared" si="2901"/>
        <v>274234</v>
      </c>
      <c r="AB712">
        <f t="shared" si="2902"/>
        <v>1484</v>
      </c>
      <c r="AC712">
        <f t="shared" si="2903"/>
        <v>8923</v>
      </c>
      <c r="AE712" s="3">
        <f t="shared" si="2904"/>
        <v>50509</v>
      </c>
      <c r="AF712" s="3">
        <f t="shared" si="2905"/>
        <v>7486</v>
      </c>
      <c r="AG712" s="3">
        <f t="shared" si="2906"/>
        <v>-2093</v>
      </c>
      <c r="AH712" s="3">
        <f t="shared" si="2907"/>
        <v>-25</v>
      </c>
      <c r="AI712" s="3">
        <f t="shared" si="2908"/>
        <v>-9</v>
      </c>
      <c r="AJ712" s="3">
        <f t="shared" si="2909"/>
        <v>-2068</v>
      </c>
      <c r="AK712" s="3">
        <f t="shared" si="2910"/>
        <v>9522</v>
      </c>
      <c r="AL712" s="3">
        <f t="shared" si="2911"/>
        <v>57</v>
      </c>
      <c r="AM712" s="3"/>
      <c r="AN712" s="3">
        <f t="shared" si="2912"/>
        <v>43023</v>
      </c>
      <c r="AO712" s="3">
        <f t="shared" si="2913"/>
        <v>7486</v>
      </c>
      <c r="AQ712" s="6">
        <f t="shared" si="2914"/>
        <v>4.9904077740848757E-3</v>
      </c>
      <c r="AR712" s="6">
        <f t="shared" si="2915"/>
        <v>1.0991883097813957E-2</v>
      </c>
      <c r="AS712" s="6">
        <f t="shared" si="2916"/>
        <v>-7.5338989456860961E-3</v>
      </c>
      <c r="AT712" s="6">
        <f t="shared" si="2917"/>
        <v>-1.656726308813784E-2</v>
      </c>
      <c r="AU712" s="6">
        <f t="shared" si="2918"/>
        <v>-7.2580645161290328E-2</v>
      </c>
      <c r="AV712" s="6">
        <f t="shared" si="2919"/>
        <v>-7.4845639915744368E-3</v>
      </c>
      <c r="AW712" s="6">
        <f t="shared" si="2920"/>
        <v>2.4144777379675485E-2</v>
      </c>
      <c r="AX712" s="6">
        <f t="shared" si="2921"/>
        <v>6.4290548161515908E-3</v>
      </c>
      <c r="AZ712" s="2">
        <f t="shared" si="2922"/>
        <v>6.769097004775787E-2</v>
      </c>
      <c r="BA712" s="17">
        <f t="shared" si="2923"/>
        <v>0.14821120988338712</v>
      </c>
      <c r="BB712" s="2">
        <f t="shared" si="2924"/>
        <v>2.155303877513674E-3</v>
      </c>
      <c r="BC712" s="2">
        <f t="shared" si="2925"/>
        <v>1.9882823506173989E-3</v>
      </c>
      <c r="BD712" s="2">
        <f t="shared" si="2926"/>
        <v>1.6702152689627528E-4</v>
      </c>
      <c r="BE712" s="2">
        <f t="shared" si="2927"/>
        <v>0.39828679484237522</v>
      </c>
      <c r="BF712" s="2">
        <f t="shared" si="2928"/>
        <v>0.5865984831540636</v>
      </c>
      <c r="BG712" s="17">
        <f t="shared" si="2929"/>
        <v>1.2959418126047515E-2</v>
      </c>
      <c r="BH712" s="2">
        <f t="shared" si="2930"/>
        <v>4.965218085144967E-3</v>
      </c>
      <c r="BI712" s="2">
        <f t="shared" si="2931"/>
        <v>4.1709282672875911E-4</v>
      </c>
      <c r="BJ712" s="2">
        <f t="shared" si="2932"/>
        <v>0.99461768908812631</v>
      </c>
    </row>
    <row r="713" spans="1:62" ht="15.65" customHeight="1">
      <c r="A713" s="4">
        <v>44602</v>
      </c>
      <c r="B713">
        <f>Foglio1!S484</f>
        <v>10219245</v>
      </c>
      <c r="C713">
        <f>Foglio1!T484</f>
        <v>4661518</v>
      </c>
      <c r="E713">
        <f>Foglio1!R484</f>
        <v>696103</v>
      </c>
      <c r="G713">
        <f>Foglio1!K484</f>
        <v>274873</v>
      </c>
      <c r="H713" s="5">
        <f>Foglio1!I484</f>
        <v>1471</v>
      </c>
      <c r="I713" s="5">
        <f>Foglio1!G484</f>
        <v>1356</v>
      </c>
      <c r="J713" s="5">
        <f>Foglio1!H484</f>
        <v>115</v>
      </c>
      <c r="K713" s="5">
        <f>Foglio1!V484</f>
        <v>8</v>
      </c>
      <c r="M713" s="5">
        <f>Foglio1!J484</f>
        <v>273402</v>
      </c>
      <c r="N713" s="5">
        <f>Foglio1!N484</f>
        <v>412282</v>
      </c>
      <c r="O713" s="5">
        <f>Foglio1!O484</f>
        <v>8948</v>
      </c>
      <c r="Q713">
        <f t="shared" si="2898"/>
        <v>1471</v>
      </c>
      <c r="R713">
        <f t="shared" si="2899"/>
        <v>422701</v>
      </c>
      <c r="Z713">
        <f t="shared" si="2900"/>
        <v>412282</v>
      </c>
      <c r="AA713">
        <f t="shared" si="2901"/>
        <v>273402</v>
      </c>
      <c r="AB713">
        <f t="shared" si="2902"/>
        <v>1471</v>
      </c>
      <c r="AC713">
        <f t="shared" si="2903"/>
        <v>8948</v>
      </c>
      <c r="AE713" s="3">
        <f t="shared" si="2904"/>
        <v>47519</v>
      </c>
      <c r="AF713" s="3">
        <f t="shared" si="2905"/>
        <v>7569</v>
      </c>
      <c r="AG713" s="3">
        <f t="shared" si="2906"/>
        <v>-845</v>
      </c>
      <c r="AH713" s="3">
        <f t="shared" si="2907"/>
        <v>-13</v>
      </c>
      <c r="AI713" s="3">
        <f t="shared" si="2908"/>
        <v>0</v>
      </c>
      <c r="AJ713" s="3">
        <f t="shared" si="2909"/>
        <v>-832</v>
      </c>
      <c r="AK713" s="3">
        <f t="shared" si="2910"/>
        <v>8389</v>
      </c>
      <c r="AL713" s="3">
        <f t="shared" si="2911"/>
        <v>25</v>
      </c>
      <c r="AM713" s="3"/>
      <c r="AN713" s="3">
        <f t="shared" si="2912"/>
        <v>39950</v>
      </c>
      <c r="AO713" s="3">
        <f t="shared" si="2913"/>
        <v>7569</v>
      </c>
      <c r="AQ713" s="6">
        <f t="shared" si="2914"/>
        <v>4.6716751906215326E-3</v>
      </c>
      <c r="AR713" s="6">
        <f t="shared" si="2915"/>
        <v>1.0992921191981805E-2</v>
      </c>
      <c r="AS713" s="6">
        <f t="shared" si="2916"/>
        <v>-3.0647255529200126E-3</v>
      </c>
      <c r="AT713" s="6">
        <f t="shared" si="2917"/>
        <v>-8.7601078167115903E-3</v>
      </c>
      <c r="AU713" s="6">
        <f t="shared" si="2918"/>
        <v>0</v>
      </c>
      <c r="AV713" s="6">
        <f t="shared" si="2919"/>
        <v>-3.0339053509047019E-3</v>
      </c>
      <c r="AW713" s="6">
        <f t="shared" si="2920"/>
        <v>2.0770352543866815E-2</v>
      </c>
      <c r="AX713" s="6">
        <f t="shared" si="2921"/>
        <v>2.8017482909335426E-3</v>
      </c>
      <c r="AZ713" s="2">
        <f t="shared" si="2922"/>
        <v>6.8116871647562999E-2</v>
      </c>
      <c r="BA713" s="17">
        <f t="shared" si="2923"/>
        <v>0.15928365495906902</v>
      </c>
      <c r="BB713" s="2">
        <f t="shared" si="2924"/>
        <v>2.1131930188492219E-3</v>
      </c>
      <c r="BC713" s="2">
        <f t="shared" si="2925"/>
        <v>1.9479875822974474E-3</v>
      </c>
      <c r="BD713" s="2">
        <f t="shared" si="2926"/>
        <v>1.6520543655177466E-4</v>
      </c>
      <c r="BE713" s="2">
        <f t="shared" si="2927"/>
        <v>0.39276084142720258</v>
      </c>
      <c r="BF713" s="2">
        <f t="shared" si="2928"/>
        <v>0.59227154602120669</v>
      </c>
      <c r="BG713" s="17">
        <f t="shared" si="2929"/>
        <v>1.2854419532741563E-2</v>
      </c>
      <c r="BH713" s="2">
        <f t="shared" si="2930"/>
        <v>4.9331873265107884E-3</v>
      </c>
      <c r="BI713" s="2">
        <f t="shared" si="2931"/>
        <v>4.1837503137812733E-4</v>
      </c>
      <c r="BJ713" s="2">
        <f t="shared" si="2932"/>
        <v>0.99464843764211108</v>
      </c>
    </row>
    <row r="714" spans="1:62" ht="15.65" customHeight="1">
      <c r="A714" s="4">
        <v>44603</v>
      </c>
      <c r="B714">
        <f>Foglio1!S485</f>
        <v>10257263</v>
      </c>
      <c r="C714">
        <f>Foglio1!T485</f>
        <v>4699050</v>
      </c>
      <c r="E714">
        <f>Foglio1!R485</f>
        <v>702199</v>
      </c>
      <c r="G714">
        <f>Foglio1!K485</f>
        <v>277684</v>
      </c>
      <c r="H714" s="5">
        <f>Foglio1!I485</f>
        <v>1439</v>
      </c>
      <c r="I714" s="5">
        <f>Foglio1!G485</f>
        <v>1323</v>
      </c>
      <c r="J714" s="5">
        <f>Foglio1!H485</f>
        <v>116</v>
      </c>
      <c r="K714" s="5">
        <f>Foglio1!V485</f>
        <v>9</v>
      </c>
      <c r="M714" s="5">
        <f>Foglio1!J485</f>
        <v>276245</v>
      </c>
      <c r="N714" s="5">
        <f>Foglio1!N485</f>
        <v>415533</v>
      </c>
      <c r="O714" s="5">
        <f>Foglio1!O485</f>
        <v>8982</v>
      </c>
      <c r="Q714">
        <f t="shared" si="2898"/>
        <v>1439</v>
      </c>
      <c r="R714">
        <f t="shared" si="2899"/>
        <v>425954</v>
      </c>
      <c r="Z714">
        <f t="shared" si="2900"/>
        <v>415533</v>
      </c>
      <c r="AA714">
        <f t="shared" si="2901"/>
        <v>276245</v>
      </c>
      <c r="AB714">
        <f t="shared" si="2902"/>
        <v>1439</v>
      </c>
      <c r="AC714">
        <f t="shared" si="2903"/>
        <v>8982</v>
      </c>
      <c r="AE714" s="3">
        <f t="shared" si="2904"/>
        <v>38018</v>
      </c>
      <c r="AF714" s="3">
        <f t="shared" si="2905"/>
        <v>6096</v>
      </c>
      <c r="AG714" s="3">
        <f t="shared" si="2906"/>
        <v>2811</v>
      </c>
      <c r="AH714" s="3">
        <f t="shared" si="2907"/>
        <v>-32</v>
      </c>
      <c r="AI714" s="3">
        <f t="shared" si="2908"/>
        <v>1</v>
      </c>
      <c r="AJ714" s="3">
        <f t="shared" si="2909"/>
        <v>2843</v>
      </c>
      <c r="AK714" s="3">
        <f t="shared" si="2910"/>
        <v>3251</v>
      </c>
      <c r="AL714" s="3">
        <f t="shared" si="2911"/>
        <v>34</v>
      </c>
      <c r="AM714" s="3"/>
      <c r="AN714" s="3">
        <f t="shared" si="2912"/>
        <v>31922</v>
      </c>
      <c r="AO714" s="3">
        <f t="shared" si="2913"/>
        <v>6096</v>
      </c>
      <c r="AQ714" s="6">
        <f t="shared" si="2914"/>
        <v>3.7202356925585011E-3</v>
      </c>
      <c r="AR714" s="6">
        <f t="shared" si="2915"/>
        <v>8.7573247062575511E-3</v>
      </c>
      <c r="AS714" s="6">
        <f t="shared" si="2916"/>
        <v>1.0226540984381877E-2</v>
      </c>
      <c r="AT714" s="6">
        <f t="shared" si="2917"/>
        <v>-2.1753908905506457E-2</v>
      </c>
      <c r="AU714" s="6">
        <f t="shared" si="2918"/>
        <v>8.6956521739130436E-3</v>
      </c>
      <c r="AV714" s="6">
        <f t="shared" si="2919"/>
        <v>1.0398607179172062E-2</v>
      </c>
      <c r="AW714" s="6">
        <f t="shared" si="2920"/>
        <v>7.8853794247626622E-3</v>
      </c>
      <c r="AX714" s="6">
        <f t="shared" si="2921"/>
        <v>3.7997317836388021E-3</v>
      </c>
      <c r="AZ714" s="2">
        <f t="shared" si="2922"/>
        <v>6.8458710671647979E-2</v>
      </c>
      <c r="BA714" s="17">
        <f t="shared" si="2923"/>
        <v>0.16034509968962071</v>
      </c>
      <c r="BB714" s="2">
        <f t="shared" si="2924"/>
        <v>2.0492766295594268E-3</v>
      </c>
      <c r="BC714" s="2">
        <f t="shared" si="2925"/>
        <v>1.8840812931946642E-3</v>
      </c>
      <c r="BD714" s="2">
        <f t="shared" si="2926"/>
        <v>1.6519533636476268E-4</v>
      </c>
      <c r="BE714" s="2">
        <f t="shared" si="2927"/>
        <v>0.39339987667313681</v>
      </c>
      <c r="BF714" s="2">
        <f t="shared" si="2928"/>
        <v>0.59175960091085289</v>
      </c>
      <c r="BG714" s="17">
        <f t="shared" si="2929"/>
        <v>1.2791245786450849E-2</v>
      </c>
      <c r="BH714" s="2">
        <f t="shared" si="2930"/>
        <v>4.7644084642975469E-3</v>
      </c>
      <c r="BI714" s="2">
        <f t="shared" si="2931"/>
        <v>4.1774102937151581E-4</v>
      </c>
      <c r="BJ714" s="2">
        <f t="shared" si="2932"/>
        <v>0.99481785050633098</v>
      </c>
    </row>
    <row r="715" spans="1:62" ht="15.65" customHeight="1">
      <c r="A715" s="4">
        <v>44604</v>
      </c>
      <c r="B715">
        <f>Foglio1!S486</f>
        <v>10295571</v>
      </c>
      <c r="C715">
        <f>Foglio1!T486</f>
        <v>4736981</v>
      </c>
      <c r="E715">
        <f>Foglio1!R486</f>
        <v>708144</v>
      </c>
      <c r="G715">
        <f>Foglio1!K486</f>
        <v>278798</v>
      </c>
      <c r="H715" s="5">
        <f>Foglio1!I486</f>
        <v>1423</v>
      </c>
      <c r="I715" s="5">
        <f>Foglio1!G486</f>
        <v>1308</v>
      </c>
      <c r="J715" s="5">
        <f>Foglio1!H486</f>
        <v>115</v>
      </c>
      <c r="K715" s="5">
        <f>Foglio1!V486</f>
        <v>6</v>
      </c>
      <c r="M715" s="5">
        <f>Foglio1!J486</f>
        <v>277375</v>
      </c>
      <c r="N715" s="5">
        <f>Foglio1!N486</f>
        <v>420322</v>
      </c>
      <c r="O715" s="5">
        <f>Foglio1!O486</f>
        <v>9024</v>
      </c>
      <c r="Q715">
        <f t="shared" si="2898"/>
        <v>1423</v>
      </c>
      <c r="R715">
        <f t="shared" si="2899"/>
        <v>430769</v>
      </c>
      <c r="Z715">
        <f t="shared" si="2900"/>
        <v>420322</v>
      </c>
      <c r="AA715">
        <f t="shared" si="2901"/>
        <v>277375</v>
      </c>
      <c r="AB715">
        <f t="shared" si="2902"/>
        <v>1423</v>
      </c>
      <c r="AC715">
        <f t="shared" si="2903"/>
        <v>9024</v>
      </c>
      <c r="AE715" s="3">
        <f t="shared" si="2904"/>
        <v>38308</v>
      </c>
      <c r="AF715" s="3">
        <f t="shared" si="2905"/>
        <v>5945</v>
      </c>
      <c r="AG715" s="3">
        <f t="shared" si="2906"/>
        <v>1114</v>
      </c>
      <c r="AH715" s="3">
        <f t="shared" si="2907"/>
        <v>-16</v>
      </c>
      <c r="AI715" s="3">
        <f t="shared" si="2908"/>
        <v>-1</v>
      </c>
      <c r="AJ715" s="3">
        <f t="shared" si="2909"/>
        <v>1130</v>
      </c>
      <c r="AK715" s="3">
        <f t="shared" si="2910"/>
        <v>4789</v>
      </c>
      <c r="AL715" s="3">
        <f t="shared" si="2911"/>
        <v>42</v>
      </c>
      <c r="AM715" s="3"/>
      <c r="AN715" s="3">
        <f t="shared" si="2912"/>
        <v>32363</v>
      </c>
      <c r="AO715" s="3">
        <f t="shared" si="2913"/>
        <v>5945</v>
      </c>
      <c r="AQ715" s="6">
        <f t="shared" si="2914"/>
        <v>3.7347194860851284E-3</v>
      </c>
      <c r="AR715" s="6">
        <f t="shared" si="2915"/>
        <v>8.4662609886940882E-3</v>
      </c>
      <c r="AS715" s="6">
        <f t="shared" si="2916"/>
        <v>4.0117543682747295E-3</v>
      </c>
      <c r="AT715" s="6">
        <f t="shared" si="2917"/>
        <v>-1.1118832522585128E-2</v>
      </c>
      <c r="AU715" s="6">
        <f t="shared" si="2918"/>
        <v>-8.6206896551724137E-3</v>
      </c>
      <c r="AV715" s="6">
        <f t="shared" si="2919"/>
        <v>4.0905717750547525E-3</v>
      </c>
      <c r="AW715" s="6">
        <f t="shared" si="2920"/>
        <v>1.1524957103286623E-2</v>
      </c>
      <c r="AX715" s="6">
        <f t="shared" si="2921"/>
        <v>4.6760187040748163E-3</v>
      </c>
      <c r="AZ715" s="2">
        <f t="shared" si="2922"/>
        <v>6.8781420671082741E-2</v>
      </c>
      <c r="BA715" s="17">
        <f t="shared" si="2923"/>
        <v>0.15518951655006788</v>
      </c>
      <c r="BB715" s="2">
        <f t="shared" si="2924"/>
        <v>2.0094782981992364E-3</v>
      </c>
      <c r="BC715" s="2">
        <f t="shared" si="2925"/>
        <v>1.8470819494340134E-3</v>
      </c>
      <c r="BD715" s="2">
        <f t="shared" si="2926"/>
        <v>1.623963487652229E-4</v>
      </c>
      <c r="BE715" s="2">
        <f t="shared" si="2927"/>
        <v>0.39169293251090176</v>
      </c>
      <c r="BF715" s="2">
        <f t="shared" si="2928"/>
        <v>0.59355441831040012</v>
      </c>
      <c r="BG715" s="17">
        <f t="shared" si="2929"/>
        <v>1.2743170880498882E-2</v>
      </c>
      <c r="BH715" s="2">
        <f t="shared" si="2930"/>
        <v>4.691568806088996E-3</v>
      </c>
      <c r="BI715" s="2">
        <f t="shared" si="2931"/>
        <v>4.1248502500017937E-4</v>
      </c>
      <c r="BJ715" s="2">
        <f t="shared" si="2932"/>
        <v>0.99489594616891086</v>
      </c>
    </row>
    <row r="716" spans="1:62" ht="15.65" customHeight="1">
      <c r="A716" s="4">
        <v>44605</v>
      </c>
      <c r="B716">
        <f>Foglio1!S487</f>
        <v>10331885</v>
      </c>
      <c r="C716">
        <f>Foglio1!T487</f>
        <v>4772866</v>
      </c>
      <c r="E716">
        <f>Foglio1!R487</f>
        <v>713609</v>
      </c>
      <c r="G716">
        <f>Foglio1!K487</f>
        <v>260006</v>
      </c>
      <c r="H716" s="5">
        <f>Foglio1!I487</f>
        <v>1409</v>
      </c>
      <c r="I716" s="5">
        <f>Foglio1!G487</f>
        <v>1294</v>
      </c>
      <c r="J716" s="5">
        <f>Foglio1!H487</f>
        <v>115</v>
      </c>
      <c r="K716" s="5">
        <f>Foglio1!V487</f>
        <v>8</v>
      </c>
      <c r="M716" s="5">
        <f>Foglio1!J487</f>
        <v>258597</v>
      </c>
      <c r="N716" s="5">
        <f>Foglio1!N487</f>
        <v>444567</v>
      </c>
      <c r="O716" s="5">
        <f>Foglio1!O487</f>
        <v>9036</v>
      </c>
      <c r="Q716">
        <f t="shared" si="2898"/>
        <v>1409</v>
      </c>
      <c r="R716">
        <f t="shared" si="2899"/>
        <v>455012</v>
      </c>
      <c r="Z716">
        <f t="shared" si="2900"/>
        <v>444567</v>
      </c>
      <c r="AA716">
        <f t="shared" si="2901"/>
        <v>258597</v>
      </c>
      <c r="AB716">
        <f t="shared" si="2902"/>
        <v>1409</v>
      </c>
      <c r="AC716">
        <f t="shared" si="2903"/>
        <v>9036</v>
      </c>
      <c r="AE716" s="3">
        <f t="shared" si="2904"/>
        <v>36314</v>
      </c>
      <c r="AF716" s="3">
        <f t="shared" si="2905"/>
        <v>5465</v>
      </c>
      <c r="AG716" s="3">
        <f t="shared" si="2906"/>
        <v>-18792</v>
      </c>
      <c r="AH716" s="3">
        <f t="shared" si="2907"/>
        <v>-14</v>
      </c>
      <c r="AI716" s="3">
        <f t="shared" si="2908"/>
        <v>0</v>
      </c>
      <c r="AJ716" s="3">
        <f t="shared" si="2909"/>
        <v>-18778</v>
      </c>
      <c r="AK716" s="3">
        <f t="shared" si="2910"/>
        <v>24245</v>
      </c>
      <c r="AL716" s="3">
        <f t="shared" si="2911"/>
        <v>12</v>
      </c>
      <c r="AM716" s="3"/>
      <c r="AN716" s="3">
        <f t="shared" si="2912"/>
        <v>30849</v>
      </c>
      <c r="AO716" s="3">
        <f t="shared" si="2913"/>
        <v>5465</v>
      </c>
      <c r="AQ716" s="6">
        <f t="shared" si="2914"/>
        <v>3.5271477414900057E-3</v>
      </c>
      <c r="AR716" s="6">
        <f t="shared" si="2915"/>
        <v>7.7173569217560273E-3</v>
      </c>
      <c r="AS716" s="6">
        <f t="shared" si="2916"/>
        <v>-6.7403639911333649E-2</v>
      </c>
      <c r="AT716" s="6">
        <f t="shared" si="2917"/>
        <v>-9.8383696416022483E-3</v>
      </c>
      <c r="AU716" s="6">
        <f t="shared" si="2918"/>
        <v>0</v>
      </c>
      <c r="AV716" s="6">
        <f t="shared" si="2919"/>
        <v>-6.7698963497070747E-2</v>
      </c>
      <c r="AW716" s="6">
        <f t="shared" si="2920"/>
        <v>5.7681967634337486E-2</v>
      </c>
      <c r="AX716" s="6">
        <f t="shared" si="2921"/>
        <v>1.3297872340425532E-3</v>
      </c>
      <c r="AZ716" s="2">
        <f t="shared" si="2922"/>
        <v>6.9068616230242588E-2</v>
      </c>
      <c r="BA716" s="17">
        <f t="shared" si="2923"/>
        <v>0.15049292283967616</v>
      </c>
      <c r="BB716" s="2">
        <f t="shared" si="2924"/>
        <v>1.9744706134591913E-3</v>
      </c>
      <c r="BC716" s="2">
        <f t="shared" si="2925"/>
        <v>1.8133179374139059E-3</v>
      </c>
      <c r="BD716" s="2">
        <f t="shared" si="2926"/>
        <v>1.6115267604528531E-4</v>
      </c>
      <c r="BE716" s="2">
        <f t="shared" si="2927"/>
        <v>0.36237911797637079</v>
      </c>
      <c r="BF716" s="2">
        <f t="shared" si="2928"/>
        <v>0.62298401505586387</v>
      </c>
      <c r="BG716" s="17">
        <f t="shared" si="2929"/>
        <v>1.266239635430607E-2</v>
      </c>
      <c r="BH716" s="2">
        <f t="shared" si="2930"/>
        <v>4.9768082275024423E-3</v>
      </c>
      <c r="BI716" s="2">
        <f t="shared" si="2931"/>
        <v>4.4229748544264363E-4</v>
      </c>
      <c r="BJ716" s="2">
        <f t="shared" si="2932"/>
        <v>0.99458089428705487</v>
      </c>
    </row>
    <row r="717" spans="1:62" ht="15.65" customHeight="1">
      <c r="A717" s="4">
        <v>44606</v>
      </c>
      <c r="B717">
        <f>Foglio1!S488</f>
        <v>10351588</v>
      </c>
      <c r="C717">
        <f>Foglio1!T488</f>
        <v>4792338</v>
      </c>
      <c r="E717">
        <f>Foglio1!R488</f>
        <v>716292</v>
      </c>
      <c r="G717">
        <f>Foglio1!K488</f>
        <v>260900</v>
      </c>
      <c r="H717" s="5">
        <f>Foglio1!I488</f>
        <v>1430</v>
      </c>
      <c r="I717" s="5">
        <f>Foglio1!G488</f>
        <v>1314</v>
      </c>
      <c r="J717" s="5">
        <f>Foglio1!H488</f>
        <v>116</v>
      </c>
      <c r="K717" s="5">
        <f>Foglio1!V488</f>
        <v>7</v>
      </c>
      <c r="M717" s="5">
        <f>Foglio1!J488</f>
        <v>259470</v>
      </c>
      <c r="N717" s="5">
        <f>Foglio1!N488</f>
        <v>446337</v>
      </c>
      <c r="O717" s="5">
        <f>Foglio1!O488</f>
        <v>9055</v>
      </c>
      <c r="Q717">
        <f t="shared" ref="Q717:Q723" si="2933">H717+L717</f>
        <v>1430</v>
      </c>
      <c r="R717">
        <f t="shared" ref="R717:R723" si="2934">Q717+N717+O717</f>
        <v>456822</v>
      </c>
      <c r="Z717">
        <f t="shared" ref="Z717:Z723" si="2935">N717</f>
        <v>446337</v>
      </c>
      <c r="AA717">
        <f t="shared" ref="AA717:AA723" si="2936">M717</f>
        <v>259470</v>
      </c>
      <c r="AB717">
        <f t="shared" ref="AB717:AB723" si="2937">H717</f>
        <v>1430</v>
      </c>
      <c r="AC717">
        <f t="shared" ref="AC717:AC723" si="2938">O717</f>
        <v>9055</v>
      </c>
      <c r="AE717" s="3">
        <f t="shared" ref="AE717:AE723" si="2939">B717-B716</f>
        <v>19703</v>
      </c>
      <c r="AF717" s="3">
        <f t="shared" ref="AF717:AF723" si="2940">E717-E716</f>
        <v>2683</v>
      </c>
      <c r="AG717" s="3">
        <f t="shared" ref="AG717:AG723" si="2941">G717-G716</f>
        <v>894</v>
      </c>
      <c r="AH717" s="3">
        <f t="shared" ref="AH717:AH723" si="2942">H717-H716</f>
        <v>21</v>
      </c>
      <c r="AI717" s="3">
        <f t="shared" ref="AI717:AI723" si="2943">J717-J716</f>
        <v>1</v>
      </c>
      <c r="AJ717" s="3">
        <f t="shared" ref="AJ717:AJ723" si="2944">M717-M716</f>
        <v>873</v>
      </c>
      <c r="AK717" s="3">
        <f t="shared" ref="AK717:AK723" si="2945">N717-N716</f>
        <v>1770</v>
      </c>
      <c r="AL717" s="3">
        <f t="shared" ref="AL717:AL723" si="2946">O717-O716</f>
        <v>19</v>
      </c>
      <c r="AM717" s="3"/>
      <c r="AN717" s="3">
        <f t="shared" ref="AN717:AN723" si="2947">AE717-AF717</f>
        <v>17020</v>
      </c>
      <c r="AO717" s="3">
        <f t="shared" ref="AO717:AO723" si="2948">AF717</f>
        <v>2683</v>
      </c>
      <c r="AQ717" s="6">
        <f t="shared" ref="AQ717:AQ723" si="2949">(B717-B716)/B716</f>
        <v>1.907009224357414E-3</v>
      </c>
      <c r="AR717" s="6">
        <f t="shared" ref="AR717:AR723" si="2950">(E717-E716)/E716</f>
        <v>3.7597619985173954E-3</v>
      </c>
      <c r="AS717" s="6">
        <f t="shared" ref="AS717:AS723" si="2951">(G717-G716)/G716</f>
        <v>3.4383821911802034E-3</v>
      </c>
      <c r="AT717" s="6">
        <f t="shared" ref="AT717:AT723" si="2952">(H717-H716)/H716</f>
        <v>1.4904187366926898E-2</v>
      </c>
      <c r="AU717" s="6">
        <f t="shared" ref="AU717:AU723" si="2953">(J717-J716)/J716</f>
        <v>8.6956521739130436E-3</v>
      </c>
      <c r="AV717" s="6">
        <f t="shared" ref="AV717:AV723" si="2954">(M717-M716)/M716</f>
        <v>3.375909233285769E-3</v>
      </c>
      <c r="AW717" s="6">
        <f t="shared" ref="AW717:AW723" si="2955">(N717-N716)/N716</f>
        <v>3.9814021283631042E-3</v>
      </c>
      <c r="AX717" s="6">
        <f t="shared" ref="AX717:AX723" si="2956">(O717-O716)/O716</f>
        <v>2.1027003098716248E-3</v>
      </c>
      <c r="AZ717" s="2">
        <f t="shared" ref="AZ717:AZ723" si="2957">E717/B717</f>
        <v>6.919633973067707E-2</v>
      </c>
      <c r="BA717" s="17">
        <f t="shared" ref="BA717:BA723" si="2958">AF717/AE717</f>
        <v>0.13617215652438716</v>
      </c>
      <c r="BB717" s="2">
        <f t="shared" ref="BB717:BB723" si="2959">H717/E717</f>
        <v>1.9963925326542805E-3</v>
      </c>
      <c r="BC717" s="2">
        <f t="shared" ref="BC717:BC723" si="2960">(H717-J717)/E717</f>
        <v>1.8344474041312761E-3</v>
      </c>
      <c r="BD717" s="2">
        <f t="shared" ref="BD717:BD723" si="2961">J717/E717</f>
        <v>1.6194512852300458E-4</v>
      </c>
      <c r="BE717" s="2">
        <f t="shared" ref="BE717:BE723" si="2962">M717/E717</f>
        <v>0.36224053877468965</v>
      </c>
      <c r="BF717" s="2">
        <f t="shared" ref="BF717:BF723" si="2963">N717/E717</f>
        <v>0.62312157611700258</v>
      </c>
      <c r="BG717" s="17">
        <f t="shared" ref="BG717:BG723" si="2964">O717/E717</f>
        <v>1.2641492575653505E-2</v>
      </c>
      <c r="BH717" s="2">
        <f t="shared" ref="BH717:BH723" si="2965">I717/G717</f>
        <v>5.0364124185511691E-3</v>
      </c>
      <c r="BI717" s="2">
        <f t="shared" ref="BI717:BI723" si="2966">J717/G717</f>
        <v>4.4461479494059026E-4</v>
      </c>
      <c r="BJ717" s="2">
        <f t="shared" ref="BJ717:BJ723" si="2967">M717/G717</f>
        <v>0.99451897278650825</v>
      </c>
    </row>
    <row r="718" spans="1:62" ht="15.65" customHeight="1">
      <c r="A718" s="4">
        <v>44607</v>
      </c>
      <c r="B718">
        <f>Foglio1!S489</f>
        <v>10387501</v>
      </c>
      <c r="C718">
        <f>Foglio1!T489</f>
        <v>4827937</v>
      </c>
      <c r="E718">
        <f>Foglio1!R489</f>
        <v>722488</v>
      </c>
      <c r="G718">
        <f>Foglio1!K489</f>
        <v>262478</v>
      </c>
      <c r="H718" s="5">
        <f>Foglio1!I489</f>
        <v>1431</v>
      </c>
      <c r="I718" s="5">
        <f>Foglio1!G489</f>
        <v>1320</v>
      </c>
      <c r="J718" s="5">
        <f>Foglio1!H489</f>
        <v>111</v>
      </c>
      <c r="K718" s="5">
        <f>Foglio1!V489</f>
        <v>7</v>
      </c>
      <c r="M718" s="5">
        <f>Foglio1!J489</f>
        <v>261047</v>
      </c>
      <c r="N718" s="5">
        <f>Foglio1!N489</f>
        <v>450895</v>
      </c>
      <c r="O718" s="5">
        <f>Foglio1!O489</f>
        <v>9115</v>
      </c>
      <c r="Q718">
        <f t="shared" si="2933"/>
        <v>1431</v>
      </c>
      <c r="R718">
        <f t="shared" si="2934"/>
        <v>461441</v>
      </c>
      <c r="Z718">
        <f t="shared" si="2935"/>
        <v>450895</v>
      </c>
      <c r="AA718">
        <f t="shared" si="2936"/>
        <v>261047</v>
      </c>
      <c r="AB718">
        <f t="shared" si="2937"/>
        <v>1431</v>
      </c>
      <c r="AC718">
        <f t="shared" si="2938"/>
        <v>9115</v>
      </c>
      <c r="AE718" s="3">
        <f t="shared" si="2939"/>
        <v>35913</v>
      </c>
      <c r="AF718" s="3">
        <f t="shared" si="2940"/>
        <v>6196</v>
      </c>
      <c r="AG718" s="3">
        <f t="shared" si="2941"/>
        <v>1578</v>
      </c>
      <c r="AH718" s="3">
        <f t="shared" si="2942"/>
        <v>1</v>
      </c>
      <c r="AI718" s="3">
        <f t="shared" si="2943"/>
        <v>-5</v>
      </c>
      <c r="AJ718" s="3">
        <f t="shared" si="2944"/>
        <v>1577</v>
      </c>
      <c r="AK718" s="3">
        <f t="shared" si="2945"/>
        <v>4558</v>
      </c>
      <c r="AL718" s="3">
        <f t="shared" si="2946"/>
        <v>60</v>
      </c>
      <c r="AM718" s="3"/>
      <c r="AN718" s="3">
        <f t="shared" si="2947"/>
        <v>29717</v>
      </c>
      <c r="AO718" s="3">
        <f t="shared" si="2948"/>
        <v>6196</v>
      </c>
      <c r="AQ718" s="6">
        <f t="shared" si="2949"/>
        <v>3.4693227744380861E-3</v>
      </c>
      <c r="AR718" s="6">
        <f t="shared" si="2950"/>
        <v>8.6501035890391067E-3</v>
      </c>
      <c r="AS718" s="6">
        <f t="shared" si="2951"/>
        <v>6.0482943656573404E-3</v>
      </c>
      <c r="AT718" s="6">
        <f t="shared" si="2952"/>
        <v>6.993006993006993E-4</v>
      </c>
      <c r="AU718" s="6">
        <f t="shared" si="2953"/>
        <v>-4.3103448275862072E-2</v>
      </c>
      <c r="AV718" s="6">
        <f t="shared" si="2954"/>
        <v>6.0777739237676803E-3</v>
      </c>
      <c r="AW718" s="6">
        <f t="shared" si="2955"/>
        <v>1.0212014688452896E-2</v>
      </c>
      <c r="AX718" s="6">
        <f t="shared" si="2956"/>
        <v>6.6261733848702372E-3</v>
      </c>
      <c r="AZ718" s="2">
        <f t="shared" si="2957"/>
        <v>6.9553591378715626E-2</v>
      </c>
      <c r="BA718" s="17">
        <f t="shared" si="2958"/>
        <v>0.17252805390805559</v>
      </c>
      <c r="BB718" s="2">
        <f t="shared" si="2959"/>
        <v>1.9806557340744761E-3</v>
      </c>
      <c r="BC718" s="2">
        <f t="shared" si="2960"/>
        <v>1.8270199643454286E-3</v>
      </c>
      <c r="BD718" s="2">
        <f t="shared" si="2961"/>
        <v>1.536357697290474E-4</v>
      </c>
      <c r="BE718" s="2">
        <f t="shared" si="2962"/>
        <v>0.36131672775187962</v>
      </c>
      <c r="BF718" s="2">
        <f t="shared" si="2963"/>
        <v>0.62408649001782723</v>
      </c>
      <c r="BG718" s="17">
        <f t="shared" si="2964"/>
        <v>1.2616126496218622E-2</v>
      </c>
      <c r="BH718" s="2">
        <f t="shared" si="2965"/>
        <v>5.0289929060721283E-3</v>
      </c>
      <c r="BI718" s="2">
        <f t="shared" si="2966"/>
        <v>4.2289258528333803E-4</v>
      </c>
      <c r="BJ718" s="2">
        <f t="shared" si="2967"/>
        <v>0.99454811450864455</v>
      </c>
    </row>
    <row r="719" spans="1:62" ht="15.65" customHeight="1">
      <c r="A719" s="4">
        <v>44608</v>
      </c>
      <c r="B719">
        <f>Foglio1!S490</f>
        <v>10432107</v>
      </c>
      <c r="C719">
        <f>Foglio1!T490</f>
        <v>4871970</v>
      </c>
      <c r="E719">
        <f>Foglio1!R490</f>
        <v>729422</v>
      </c>
      <c r="G719">
        <f>Foglio1!K490</f>
        <v>253450</v>
      </c>
      <c r="H719" s="5">
        <f>Foglio1!I490</f>
        <v>1401</v>
      </c>
      <c r="I719" s="5">
        <f>Foglio1!G490</f>
        <v>1291</v>
      </c>
      <c r="J719" s="5">
        <f>Foglio1!H490</f>
        <v>110</v>
      </c>
      <c r="K719" s="5">
        <f>Foglio1!V490</f>
        <v>5</v>
      </c>
      <c r="M719" s="5">
        <f>Foglio1!J490</f>
        <v>252049</v>
      </c>
      <c r="N719" s="5">
        <f>Foglio1!N490</f>
        <v>466823</v>
      </c>
      <c r="O719" s="5">
        <f>Foglio1!O490</f>
        <v>9149</v>
      </c>
      <c r="Q719">
        <f t="shared" si="2933"/>
        <v>1401</v>
      </c>
      <c r="R719">
        <f t="shared" si="2934"/>
        <v>477373</v>
      </c>
      <c r="Z719">
        <f t="shared" si="2935"/>
        <v>466823</v>
      </c>
      <c r="AA719">
        <f t="shared" si="2936"/>
        <v>252049</v>
      </c>
      <c r="AB719">
        <f t="shared" si="2937"/>
        <v>1401</v>
      </c>
      <c r="AC719">
        <f t="shared" si="2938"/>
        <v>9149</v>
      </c>
      <c r="AE719" s="3">
        <f t="shared" si="2939"/>
        <v>44606</v>
      </c>
      <c r="AF719" s="3">
        <f t="shared" si="2940"/>
        <v>6934</v>
      </c>
      <c r="AG719" s="3">
        <f t="shared" si="2941"/>
        <v>-9028</v>
      </c>
      <c r="AH719" s="3">
        <f t="shared" si="2942"/>
        <v>-30</v>
      </c>
      <c r="AI719" s="3">
        <f t="shared" si="2943"/>
        <v>-1</v>
      </c>
      <c r="AJ719" s="3">
        <f t="shared" si="2944"/>
        <v>-8998</v>
      </c>
      <c r="AK719" s="3">
        <f t="shared" si="2945"/>
        <v>15928</v>
      </c>
      <c r="AL719" s="3">
        <f t="shared" si="2946"/>
        <v>34</v>
      </c>
      <c r="AM719" s="3"/>
      <c r="AN719" s="3">
        <f t="shared" si="2947"/>
        <v>37672</v>
      </c>
      <c r="AO719" s="3">
        <f t="shared" si="2948"/>
        <v>6934</v>
      </c>
      <c r="AQ719" s="6">
        <f t="shared" si="2949"/>
        <v>4.2941993459254544E-3</v>
      </c>
      <c r="AR719" s="6">
        <f t="shared" si="2950"/>
        <v>9.59739123694788E-3</v>
      </c>
      <c r="AS719" s="6">
        <f t="shared" si="2951"/>
        <v>-3.4395263603044825E-2</v>
      </c>
      <c r="AT719" s="6">
        <f t="shared" si="2952"/>
        <v>-2.0964360587002098E-2</v>
      </c>
      <c r="AU719" s="6">
        <f t="shared" si="2953"/>
        <v>-9.0090090090090089E-3</v>
      </c>
      <c r="AV719" s="6">
        <f t="shared" si="2954"/>
        <v>-3.4468888744172504E-2</v>
      </c>
      <c r="AW719" s="6">
        <f t="shared" si="2955"/>
        <v>3.5325297463932842E-2</v>
      </c>
      <c r="AX719" s="6">
        <f t="shared" si="2956"/>
        <v>3.7301151947339551E-3</v>
      </c>
      <c r="AZ719" s="2">
        <f t="shared" si="2957"/>
        <v>6.9920870251810111E-2</v>
      </c>
      <c r="BA719" s="17">
        <f t="shared" si="2958"/>
        <v>0.15544993947002644</v>
      </c>
      <c r="BB719" s="2">
        <f t="shared" si="2959"/>
        <v>1.9206988547096195E-3</v>
      </c>
      <c r="BC719" s="2">
        <f t="shared" si="2960"/>
        <v>1.7698945192220689E-3</v>
      </c>
      <c r="BD719" s="2">
        <f t="shared" si="2961"/>
        <v>1.5080433548755041E-4</v>
      </c>
      <c r="BE719" s="2">
        <f t="shared" si="2962"/>
        <v>0.34554619959365085</v>
      </c>
      <c r="BF719" s="2">
        <f t="shared" si="2963"/>
        <v>0.6399902936845886</v>
      </c>
      <c r="BG719" s="17">
        <f t="shared" si="2964"/>
        <v>1.2542807867050898E-2</v>
      </c>
      <c r="BH719" s="2">
        <f t="shared" si="2965"/>
        <v>5.0937068455316628E-3</v>
      </c>
      <c r="BI719" s="2">
        <f t="shared" si="2966"/>
        <v>4.3401065298875516E-4</v>
      </c>
      <c r="BJ719" s="2">
        <f t="shared" si="2967"/>
        <v>0.99447228250147957</v>
      </c>
    </row>
    <row r="720" spans="1:62" ht="15.65" customHeight="1">
      <c r="A720" s="4">
        <v>44609</v>
      </c>
      <c r="B720">
        <f>Foglio1!S491</f>
        <v>10465181</v>
      </c>
      <c r="C720">
        <f>Foglio1!T491</f>
        <v>4904731</v>
      </c>
      <c r="E720">
        <f>Foglio1!R491</f>
        <v>734915</v>
      </c>
      <c r="G720">
        <f>Foglio1!K491</f>
        <v>251275</v>
      </c>
      <c r="H720" s="5">
        <f>Foglio1!I491</f>
        <v>1343</v>
      </c>
      <c r="I720" s="5">
        <f>Foglio1!G491</f>
        <v>1239</v>
      </c>
      <c r="J720" s="5">
        <f>Foglio1!H491</f>
        <v>104</v>
      </c>
      <c r="K720" s="5">
        <f>Foglio1!V491</f>
        <v>5</v>
      </c>
      <c r="M720" s="5">
        <f>Foglio1!J491</f>
        <v>249932</v>
      </c>
      <c r="N720" s="5">
        <f>Foglio1!N491</f>
        <v>474455</v>
      </c>
      <c r="O720" s="5">
        <f>Foglio1!O491</f>
        <v>9185</v>
      </c>
      <c r="Q720">
        <f t="shared" si="2933"/>
        <v>1343</v>
      </c>
      <c r="R720">
        <f t="shared" si="2934"/>
        <v>484983</v>
      </c>
      <c r="Z720">
        <f t="shared" si="2935"/>
        <v>474455</v>
      </c>
      <c r="AA720">
        <f t="shared" si="2936"/>
        <v>249932</v>
      </c>
      <c r="AB720">
        <f t="shared" si="2937"/>
        <v>1343</v>
      </c>
      <c r="AC720">
        <f t="shared" si="2938"/>
        <v>9185</v>
      </c>
      <c r="AE720" s="3">
        <f t="shared" si="2939"/>
        <v>33074</v>
      </c>
      <c r="AF720" s="3">
        <f t="shared" si="2940"/>
        <v>5493</v>
      </c>
      <c r="AG720" s="3">
        <f t="shared" si="2941"/>
        <v>-2175</v>
      </c>
      <c r="AH720" s="3">
        <f t="shared" si="2942"/>
        <v>-58</v>
      </c>
      <c r="AI720" s="3">
        <f t="shared" si="2943"/>
        <v>-6</v>
      </c>
      <c r="AJ720" s="3">
        <f t="shared" si="2944"/>
        <v>-2117</v>
      </c>
      <c r="AK720" s="3">
        <f t="shared" si="2945"/>
        <v>7632</v>
      </c>
      <c r="AL720" s="3">
        <f t="shared" si="2946"/>
        <v>36</v>
      </c>
      <c r="AM720" s="3"/>
      <c r="AN720" s="3">
        <f t="shared" si="2947"/>
        <v>27581</v>
      </c>
      <c r="AO720" s="3">
        <f t="shared" si="2948"/>
        <v>5493</v>
      </c>
      <c r="AQ720" s="6">
        <f t="shared" si="2949"/>
        <v>3.1704045980356604E-3</v>
      </c>
      <c r="AR720" s="6">
        <f t="shared" si="2950"/>
        <v>7.5306201348464951E-3</v>
      </c>
      <c r="AS720" s="6">
        <f t="shared" si="2951"/>
        <v>-8.5815742750049318E-3</v>
      </c>
      <c r="AT720" s="6">
        <f t="shared" si="2952"/>
        <v>-4.1399000713775877E-2</v>
      </c>
      <c r="AU720" s="6">
        <f t="shared" si="2953"/>
        <v>-5.4545454545454543E-2</v>
      </c>
      <c r="AV720" s="6">
        <f t="shared" si="2954"/>
        <v>-8.399160480700182E-3</v>
      </c>
      <c r="AW720" s="6">
        <f t="shared" si="2955"/>
        <v>1.6348808863316504E-2</v>
      </c>
      <c r="AX720" s="6">
        <f t="shared" si="2956"/>
        <v>3.9348562684446385E-3</v>
      </c>
      <c r="AZ720" s="2">
        <f t="shared" si="2957"/>
        <v>7.0224776809880304E-2</v>
      </c>
      <c r="BA720" s="17">
        <f t="shared" si="2958"/>
        <v>0.16608211888492472</v>
      </c>
      <c r="BB720" s="2">
        <f t="shared" si="2959"/>
        <v>1.8274222188960627E-3</v>
      </c>
      <c r="BC720" s="2">
        <f t="shared" si="2960"/>
        <v>1.685909254811781E-3</v>
      </c>
      <c r="BD720" s="2">
        <f t="shared" si="2961"/>
        <v>1.4151296408428186E-4</v>
      </c>
      <c r="BE720" s="2">
        <f t="shared" si="2962"/>
        <v>0.34008286672608395</v>
      </c>
      <c r="BF720" s="2">
        <f t="shared" si="2963"/>
        <v>0.64559166706353799</v>
      </c>
      <c r="BG720" s="17">
        <f t="shared" si="2964"/>
        <v>1.2498043991482008E-2</v>
      </c>
      <c r="BH720" s="2">
        <f t="shared" si="2965"/>
        <v>4.9308526514774652E-3</v>
      </c>
      <c r="BI720" s="2">
        <f t="shared" si="2966"/>
        <v>4.1388916525718833E-4</v>
      </c>
      <c r="BJ720" s="2">
        <f t="shared" si="2967"/>
        <v>0.99465525818326539</v>
      </c>
    </row>
    <row r="721" spans="1:62" ht="15.65" customHeight="1">
      <c r="A721" s="4">
        <v>44610</v>
      </c>
      <c r="B721">
        <f>Foglio1!S492</f>
        <v>10500440</v>
      </c>
      <c r="C721">
        <f>Foglio1!T492</f>
        <v>4939603</v>
      </c>
      <c r="E721">
        <f>Foglio1!R492</f>
        <v>740613</v>
      </c>
      <c r="G721">
        <f>Foglio1!K492</f>
        <v>250096</v>
      </c>
      <c r="H721" s="5">
        <f>Foglio1!I492</f>
        <v>1297</v>
      </c>
      <c r="I721" s="5">
        <f>Foglio1!G492</f>
        <v>1200</v>
      </c>
      <c r="J721" s="5">
        <f>Foglio1!H492</f>
        <v>97</v>
      </c>
      <c r="K721" s="5">
        <f>Foglio1!V492</f>
        <v>2</v>
      </c>
      <c r="M721" s="5">
        <f>Foglio1!J492</f>
        <v>248799</v>
      </c>
      <c r="N721" s="5">
        <f>Foglio1!N492</f>
        <v>481300</v>
      </c>
      <c r="O721" s="5">
        <f>Foglio1!O492</f>
        <v>9217</v>
      </c>
      <c r="Q721">
        <f t="shared" si="2933"/>
        <v>1297</v>
      </c>
      <c r="R721">
        <f t="shared" si="2934"/>
        <v>491814</v>
      </c>
      <c r="Z721">
        <f t="shared" si="2935"/>
        <v>481300</v>
      </c>
      <c r="AA721">
        <f t="shared" si="2936"/>
        <v>248799</v>
      </c>
      <c r="AB721">
        <f t="shared" si="2937"/>
        <v>1297</v>
      </c>
      <c r="AC721">
        <f t="shared" si="2938"/>
        <v>9217</v>
      </c>
      <c r="AE721" s="3">
        <f t="shared" si="2939"/>
        <v>35259</v>
      </c>
      <c r="AF721" s="3">
        <f t="shared" si="2940"/>
        <v>5698</v>
      </c>
      <c r="AG721" s="3">
        <f t="shared" si="2941"/>
        <v>-1179</v>
      </c>
      <c r="AH721" s="3">
        <f t="shared" si="2942"/>
        <v>-46</v>
      </c>
      <c r="AI721" s="3">
        <f t="shared" si="2943"/>
        <v>-7</v>
      </c>
      <c r="AJ721" s="3">
        <f t="shared" si="2944"/>
        <v>-1133</v>
      </c>
      <c r="AK721" s="3">
        <f t="shared" si="2945"/>
        <v>6845</v>
      </c>
      <c r="AL721" s="3">
        <f t="shared" si="2946"/>
        <v>32</v>
      </c>
      <c r="AM721" s="3"/>
      <c r="AN721" s="3">
        <f t="shared" si="2947"/>
        <v>29561</v>
      </c>
      <c r="AO721" s="3">
        <f t="shared" si="2948"/>
        <v>5698</v>
      </c>
      <c r="AQ721" s="6">
        <f t="shared" si="2949"/>
        <v>3.3691724968732029E-3</v>
      </c>
      <c r="AR721" s="6">
        <f t="shared" si="2950"/>
        <v>7.7532775899253658E-3</v>
      </c>
      <c r="AS721" s="6">
        <f t="shared" si="2951"/>
        <v>-4.6920704407521644E-3</v>
      </c>
      <c r="AT721" s="6">
        <f t="shared" si="2952"/>
        <v>-3.4251675353685777E-2</v>
      </c>
      <c r="AU721" s="6">
        <f t="shared" si="2953"/>
        <v>-6.7307692307692304E-2</v>
      </c>
      <c r="AV721" s="6">
        <f t="shared" si="2954"/>
        <v>-4.5332330393867129E-3</v>
      </c>
      <c r="AW721" s="6">
        <f t="shared" si="2955"/>
        <v>1.44270794912057E-2</v>
      </c>
      <c r="AX721" s="6">
        <f t="shared" si="2956"/>
        <v>3.4839412084921068E-3</v>
      </c>
      <c r="AZ721" s="2">
        <f t="shared" si="2957"/>
        <v>7.0531615818003823E-2</v>
      </c>
      <c r="BA721" s="17">
        <f t="shared" si="2958"/>
        <v>0.16160412944212826</v>
      </c>
      <c r="BB721" s="2">
        <f t="shared" si="2959"/>
        <v>1.7512520034079877E-3</v>
      </c>
      <c r="BC721" s="2">
        <f t="shared" si="2960"/>
        <v>1.6202794171854937E-3</v>
      </c>
      <c r="BD721" s="2">
        <f t="shared" si="2961"/>
        <v>1.3097258622249406E-4</v>
      </c>
      <c r="BE721" s="2">
        <f t="shared" si="2962"/>
        <v>0.33593658226361134</v>
      </c>
      <c r="BF721" s="2">
        <f t="shared" si="2963"/>
        <v>0.64986706957614837</v>
      </c>
      <c r="BG721" s="17">
        <f t="shared" si="2964"/>
        <v>1.2445096156832246E-2</v>
      </c>
      <c r="BH721" s="2">
        <f t="shared" si="2965"/>
        <v>4.7981575075171133E-3</v>
      </c>
      <c r="BI721" s="2">
        <f t="shared" si="2966"/>
        <v>3.8785106519096665E-4</v>
      </c>
      <c r="BJ721" s="2">
        <f t="shared" si="2967"/>
        <v>0.99481399142729188</v>
      </c>
    </row>
    <row r="722" spans="1:62" ht="15.65" customHeight="1">
      <c r="A722" s="4">
        <v>44611</v>
      </c>
      <c r="B722">
        <f>Foglio1!S493</f>
        <v>10538063</v>
      </c>
      <c r="C722">
        <f>Foglio1!T493</f>
        <v>4976750</v>
      </c>
      <c r="E722">
        <f>Foglio1!R493</f>
        <v>746269</v>
      </c>
      <c r="G722">
        <f>Foglio1!K493</f>
        <v>248459</v>
      </c>
      <c r="H722" s="5">
        <f>Foglio1!I493</f>
        <v>1288</v>
      </c>
      <c r="I722" s="5">
        <f>Foglio1!G493</f>
        <v>1189</v>
      </c>
      <c r="J722" s="5">
        <f>Foglio1!H493</f>
        <v>99</v>
      </c>
      <c r="K722" s="5">
        <f>Foglio1!V493</f>
        <v>5</v>
      </c>
      <c r="M722" s="5">
        <f>Foglio1!J493</f>
        <v>247171</v>
      </c>
      <c r="N722" s="5">
        <f>Foglio1!N493</f>
        <v>488557</v>
      </c>
      <c r="O722" s="5">
        <f>Foglio1!O493</f>
        <v>9253</v>
      </c>
      <c r="Q722">
        <f t="shared" si="2933"/>
        <v>1288</v>
      </c>
      <c r="R722">
        <f t="shared" si="2934"/>
        <v>499098</v>
      </c>
      <c r="Z722">
        <f t="shared" si="2935"/>
        <v>488557</v>
      </c>
      <c r="AA722">
        <f t="shared" si="2936"/>
        <v>247171</v>
      </c>
      <c r="AB722">
        <f t="shared" si="2937"/>
        <v>1288</v>
      </c>
      <c r="AC722">
        <f t="shared" si="2938"/>
        <v>9253</v>
      </c>
      <c r="AE722" s="3">
        <f t="shared" si="2939"/>
        <v>37623</v>
      </c>
      <c r="AF722" s="3">
        <f t="shared" si="2940"/>
        <v>5656</v>
      </c>
      <c r="AG722" s="3">
        <f t="shared" si="2941"/>
        <v>-1637</v>
      </c>
      <c r="AH722" s="3">
        <f t="shared" si="2942"/>
        <v>-9</v>
      </c>
      <c r="AI722" s="3">
        <f t="shared" si="2943"/>
        <v>2</v>
      </c>
      <c r="AJ722" s="3">
        <f t="shared" si="2944"/>
        <v>-1628</v>
      </c>
      <c r="AK722" s="3">
        <f t="shared" si="2945"/>
        <v>7257</v>
      </c>
      <c r="AL722" s="3">
        <f t="shared" si="2946"/>
        <v>36</v>
      </c>
      <c r="AM722" s="3"/>
      <c r="AN722" s="3">
        <f t="shared" si="2947"/>
        <v>31967</v>
      </c>
      <c r="AO722" s="3">
        <f t="shared" si="2948"/>
        <v>5656</v>
      </c>
      <c r="AQ722" s="6">
        <f t="shared" si="2949"/>
        <v>3.5829927126863254E-3</v>
      </c>
      <c r="AR722" s="6">
        <f t="shared" si="2950"/>
        <v>7.6369169863342934E-3</v>
      </c>
      <c r="AS722" s="6">
        <f t="shared" si="2951"/>
        <v>-6.545486533171262E-3</v>
      </c>
      <c r="AT722" s="6">
        <f t="shared" si="2952"/>
        <v>-6.9390902081727058E-3</v>
      </c>
      <c r="AU722" s="6">
        <f t="shared" si="2953"/>
        <v>2.0618556701030927E-2</v>
      </c>
      <c r="AV722" s="6">
        <f t="shared" si="2954"/>
        <v>-6.5434346601071546E-3</v>
      </c>
      <c r="AW722" s="6">
        <f t="shared" si="2955"/>
        <v>1.5077913982962808E-2</v>
      </c>
      <c r="AX722" s="6">
        <f t="shared" si="2956"/>
        <v>3.9058261907345122E-3</v>
      </c>
      <c r="AZ722" s="2">
        <f t="shared" si="2957"/>
        <v>7.0816524820548135E-2</v>
      </c>
      <c r="BA722" s="17">
        <f t="shared" si="2958"/>
        <v>0.15033357254870691</v>
      </c>
      <c r="BB722" s="2">
        <f t="shared" si="2959"/>
        <v>1.7259192060771651E-3</v>
      </c>
      <c r="BC722" s="2">
        <f t="shared" si="2960"/>
        <v>1.5932592671007372E-3</v>
      </c>
      <c r="BD722" s="2">
        <f t="shared" si="2961"/>
        <v>1.3265993897642808E-4</v>
      </c>
      <c r="BE722" s="2">
        <f t="shared" si="2962"/>
        <v>0.33120898764386569</v>
      </c>
      <c r="BF722" s="2">
        <f t="shared" si="2963"/>
        <v>0.65466607885360373</v>
      </c>
      <c r="BG722" s="17">
        <f t="shared" si="2964"/>
        <v>1.2399014296453424E-2</v>
      </c>
      <c r="BH722" s="2">
        <f t="shared" si="2965"/>
        <v>4.7854978084915416E-3</v>
      </c>
      <c r="BI722" s="2">
        <f t="shared" si="2966"/>
        <v>3.9845608329744543E-4</v>
      </c>
      <c r="BJ722" s="2">
        <f t="shared" si="2967"/>
        <v>0.99481604610821106</v>
      </c>
    </row>
    <row r="723" spans="1:62" ht="15.65" customHeight="1">
      <c r="A723" s="4">
        <v>44612</v>
      </c>
      <c r="B723">
        <f>Foglio1!S494</f>
        <v>10567659</v>
      </c>
      <c r="C723">
        <f>Foglio1!T494</f>
        <v>5006029</v>
      </c>
      <c r="E723">
        <f>Foglio1!R494</f>
        <v>750872</v>
      </c>
      <c r="G723">
        <f>Foglio1!K494</f>
        <v>247522</v>
      </c>
      <c r="H723" s="5">
        <f>Foglio1!I494</f>
        <v>1279</v>
      </c>
      <c r="I723" s="5">
        <f>Foglio1!G494</f>
        <v>1179</v>
      </c>
      <c r="J723" s="5">
        <f>Foglio1!H494</f>
        <v>100</v>
      </c>
      <c r="K723" s="5">
        <f>Foglio1!V494</f>
        <v>6</v>
      </c>
      <c r="M723" s="5">
        <f>Foglio1!J494</f>
        <v>246243</v>
      </c>
      <c r="N723" s="5">
        <f>Foglio1!N494</f>
        <v>494087</v>
      </c>
      <c r="O723" s="5">
        <f>Foglio1!O494</f>
        <v>9263</v>
      </c>
      <c r="Q723">
        <f t="shared" si="2933"/>
        <v>1279</v>
      </c>
      <c r="R723">
        <f t="shared" si="2934"/>
        <v>504629</v>
      </c>
      <c r="Z723">
        <f t="shared" si="2935"/>
        <v>494087</v>
      </c>
      <c r="AA723">
        <f t="shared" si="2936"/>
        <v>246243</v>
      </c>
      <c r="AB723">
        <f t="shared" si="2937"/>
        <v>1279</v>
      </c>
      <c r="AC723">
        <f t="shared" si="2938"/>
        <v>9263</v>
      </c>
      <c r="AE723" s="3">
        <f t="shared" si="2939"/>
        <v>29596</v>
      </c>
      <c r="AF723" s="3">
        <f t="shared" si="2940"/>
        <v>4603</v>
      </c>
      <c r="AG723" s="3">
        <f t="shared" si="2941"/>
        <v>-937</v>
      </c>
      <c r="AH723" s="3">
        <f t="shared" si="2942"/>
        <v>-9</v>
      </c>
      <c r="AI723" s="3">
        <f t="shared" si="2943"/>
        <v>1</v>
      </c>
      <c r="AJ723" s="3">
        <f t="shared" si="2944"/>
        <v>-928</v>
      </c>
      <c r="AK723" s="3">
        <f t="shared" si="2945"/>
        <v>5530</v>
      </c>
      <c r="AL723" s="3">
        <f t="shared" si="2946"/>
        <v>10</v>
      </c>
      <c r="AM723" s="3"/>
      <c r="AN723" s="3">
        <f t="shared" si="2947"/>
        <v>24993</v>
      </c>
      <c r="AO723" s="3">
        <f t="shared" si="2948"/>
        <v>4603</v>
      </c>
      <c r="AQ723" s="6">
        <f t="shared" si="2949"/>
        <v>2.8084857720057283E-3</v>
      </c>
      <c r="AR723" s="6">
        <f t="shared" si="2950"/>
        <v>6.1680171627121055E-3</v>
      </c>
      <c r="AS723" s="6">
        <f t="shared" si="2951"/>
        <v>-3.7712459600980444E-3</v>
      </c>
      <c r="AT723" s="6">
        <f t="shared" si="2952"/>
        <v>-6.987577639751553E-3</v>
      </c>
      <c r="AU723" s="6">
        <f t="shared" si="2953"/>
        <v>1.0101010101010102E-2</v>
      </c>
      <c r="AV723" s="6">
        <f t="shared" si="2954"/>
        <v>-3.7544857608700051E-3</v>
      </c>
      <c r="AW723" s="6">
        <f t="shared" si="2955"/>
        <v>1.1319047726263262E-2</v>
      </c>
      <c r="AX723" s="6">
        <f t="shared" si="2956"/>
        <v>1.0807305738679347E-3</v>
      </c>
      <c r="AZ723" s="2">
        <f t="shared" si="2957"/>
        <v>7.1053768862148176E-2</v>
      </c>
      <c r="BA723" s="17">
        <f t="shared" si="2958"/>
        <v>0.1555277740235167</v>
      </c>
      <c r="BB723" s="2">
        <f t="shared" si="2959"/>
        <v>1.7033529016929651E-3</v>
      </c>
      <c r="BC723" s="2">
        <f t="shared" si="2960"/>
        <v>1.5701744105519981E-3</v>
      </c>
      <c r="BD723" s="2">
        <f t="shared" si="2961"/>
        <v>1.3317849114096678E-4</v>
      </c>
      <c r="BE723" s="2">
        <f t="shared" si="2962"/>
        <v>0.32794271194025082</v>
      </c>
      <c r="BF723" s="2">
        <f t="shared" si="2963"/>
        <v>0.65801761152366844</v>
      </c>
      <c r="BG723" s="17">
        <f t="shared" si="2964"/>
        <v>1.2336323634387752E-2</v>
      </c>
      <c r="BH723" s="2">
        <f t="shared" si="2965"/>
        <v>4.7632129669281922E-3</v>
      </c>
      <c r="BI723" s="2">
        <f t="shared" si="2966"/>
        <v>4.0400449252995694E-4</v>
      </c>
      <c r="BJ723" s="2">
        <f t="shared" si="2967"/>
        <v>0.99483278254054186</v>
      </c>
    </row>
    <row r="724" spans="1:62" ht="15.65" customHeight="1">
      <c r="A724" s="4">
        <v>44613</v>
      </c>
      <c r="B724">
        <f>Foglio1!S495</f>
        <v>10585463</v>
      </c>
      <c r="C724">
        <f>Foglio1!T495</f>
        <v>5023661</v>
      </c>
      <c r="E724">
        <f>Foglio1!R495</f>
        <v>753424</v>
      </c>
      <c r="G724">
        <f>Foglio1!K495</f>
        <v>246666</v>
      </c>
      <c r="H724" s="5">
        <f>Foglio1!I495</f>
        <v>1256</v>
      </c>
      <c r="I724" s="5">
        <f>Foglio1!G495</f>
        <v>1162</v>
      </c>
      <c r="J724" s="5">
        <f>Foglio1!H495</f>
        <v>94</v>
      </c>
      <c r="K724" s="5">
        <f>Foglio1!V495</f>
        <v>0</v>
      </c>
      <c r="M724" s="5">
        <f>Foglio1!J495</f>
        <v>245410</v>
      </c>
      <c r="N724" s="5">
        <f>Foglio1!N495</f>
        <v>497477</v>
      </c>
      <c r="O724" s="5">
        <f>Foglio1!O495</f>
        <v>9281</v>
      </c>
      <c r="Q724">
        <f t="shared" ref="Q724:Q730" si="2968">H724+L724</f>
        <v>1256</v>
      </c>
      <c r="R724">
        <f t="shared" ref="R724:R730" si="2969">Q724+N724+O724</f>
        <v>508014</v>
      </c>
      <c r="Z724">
        <f t="shared" ref="Z724:Z730" si="2970">N724</f>
        <v>497477</v>
      </c>
      <c r="AA724">
        <f t="shared" ref="AA724:AA730" si="2971">M724</f>
        <v>245410</v>
      </c>
      <c r="AB724">
        <f t="shared" ref="AB724:AB730" si="2972">H724</f>
        <v>1256</v>
      </c>
      <c r="AC724">
        <f t="shared" ref="AC724:AC730" si="2973">O724</f>
        <v>9281</v>
      </c>
      <c r="AE724" s="3">
        <f t="shared" ref="AE724:AE730" si="2974">B724-B723</f>
        <v>17804</v>
      </c>
      <c r="AF724" s="3">
        <f t="shared" ref="AF724:AF730" si="2975">E724-E723</f>
        <v>2552</v>
      </c>
      <c r="AG724" s="3">
        <f t="shared" ref="AG724:AG730" si="2976">G724-G723</f>
        <v>-856</v>
      </c>
      <c r="AH724" s="3">
        <f t="shared" ref="AH724:AH730" si="2977">H724-H723</f>
        <v>-23</v>
      </c>
      <c r="AI724" s="3">
        <f t="shared" ref="AI724:AI730" si="2978">J724-J723</f>
        <v>-6</v>
      </c>
      <c r="AJ724" s="3">
        <f t="shared" ref="AJ724:AJ730" si="2979">M724-M723</f>
        <v>-833</v>
      </c>
      <c r="AK724" s="3">
        <f t="shared" ref="AK724:AK730" si="2980">N724-N723</f>
        <v>3390</v>
      </c>
      <c r="AL724" s="3">
        <f t="shared" ref="AL724:AL730" si="2981">O724-O723</f>
        <v>18</v>
      </c>
      <c r="AM724" s="3"/>
      <c r="AN724" s="3">
        <f t="shared" ref="AN724:AN730" si="2982">AE724-AF724</f>
        <v>15252</v>
      </c>
      <c r="AO724" s="3">
        <f t="shared" ref="AO724:AO730" si="2983">AF724</f>
        <v>2552</v>
      </c>
      <c r="AQ724" s="6">
        <f t="shared" ref="AQ724:AQ730" si="2984">(B724-B723)/B723</f>
        <v>1.6847629167443801E-3</v>
      </c>
      <c r="AR724" s="6">
        <f t="shared" ref="AR724:AR730" si="2985">(E724-E723)/E723</f>
        <v>3.398715093917472E-3</v>
      </c>
      <c r="AS724" s="6">
        <f t="shared" ref="AS724:AS730" si="2986">(G724-G723)/G723</f>
        <v>-3.4582784560564313E-3</v>
      </c>
      <c r="AT724" s="6">
        <f t="shared" ref="AT724:AT730" si="2987">(H724-H723)/H723</f>
        <v>-1.7982799061767005E-2</v>
      </c>
      <c r="AU724" s="6">
        <f t="shared" ref="AU724:AU730" si="2988">(J724-J723)/J723</f>
        <v>-0.06</v>
      </c>
      <c r="AV724" s="6">
        <f t="shared" ref="AV724:AV730" si="2989">(M724-M723)/M723</f>
        <v>-3.3828372786231485E-3</v>
      </c>
      <c r="AW724" s="6">
        <f t="shared" ref="AW724:AW730" si="2990">(N724-N723)/N723</f>
        <v>6.8611398397448219E-3</v>
      </c>
      <c r="AX724" s="6">
        <f t="shared" ref="AX724:AX730" si="2991">(O724-O723)/O723</f>
        <v>1.9432149411637699E-3</v>
      </c>
      <c r="AZ724" s="2">
        <f t="shared" ref="AZ724:AZ730" si="2992">E724/B724</f>
        <v>7.1175346793994745E-2</v>
      </c>
      <c r="BA724" s="17">
        <f t="shared" ref="BA724:BA730" si="2993">AF724/AE724</f>
        <v>0.14333857560098853</v>
      </c>
      <c r="BB724" s="2">
        <f t="shared" ref="BB724:BB730" si="2994">H724/E724</f>
        <v>1.6670560003397821E-3</v>
      </c>
      <c r="BC724" s="2">
        <f t="shared" ref="BC724:BC730" si="2995">(H724-J724)/E724</f>
        <v>1.5422922550914226E-3</v>
      </c>
      <c r="BD724" s="2">
        <f t="shared" ref="BD724:BD730" si="2996">J724/E724</f>
        <v>1.2476374524835948E-4</v>
      </c>
      <c r="BE724" s="2">
        <f t="shared" ref="BE724:BE730" si="2997">M724/E724</f>
        <v>0.32572628427021172</v>
      </c>
      <c r="BF724" s="2">
        <f t="shared" ref="BF724:BF730" si="2998">N724/E724</f>
        <v>0.66028823079700139</v>
      </c>
      <c r="BG724" s="17">
        <f t="shared" ref="BG724:BG730" si="2999">O724/E724</f>
        <v>1.2318428932447069E-2</v>
      </c>
      <c r="BH724" s="2">
        <f t="shared" ref="BH724:BH730" si="3000">I724/G724</f>
        <v>4.7108235427663321E-3</v>
      </c>
      <c r="BI724" s="2">
        <f t="shared" ref="BI724:BI730" si="3001">J724/G724</f>
        <v>3.8108211103273252E-4</v>
      </c>
      <c r="BJ724" s="2">
        <f t="shared" ref="BJ724:BJ730" si="3002">M724/G724</f>
        <v>0.99490809434620098</v>
      </c>
    </row>
    <row r="725" spans="1:62" ht="15.65" customHeight="1">
      <c r="A725" s="4">
        <v>44614</v>
      </c>
      <c r="B725">
        <f>Foglio1!S496</f>
        <v>10618933</v>
      </c>
      <c r="C725">
        <f>Foglio1!T496</f>
        <v>5056729</v>
      </c>
      <c r="E725">
        <f>Foglio1!R496</f>
        <v>759350</v>
      </c>
      <c r="G725">
        <f>Foglio1!K496</f>
        <v>247937</v>
      </c>
      <c r="H725" s="5">
        <f>Foglio1!I496</f>
        <v>1254</v>
      </c>
      <c r="I725" s="5">
        <f>Foglio1!G496</f>
        <v>1169</v>
      </c>
      <c r="J725" s="5">
        <f>Foglio1!H496</f>
        <v>85</v>
      </c>
      <c r="K725" s="5">
        <f>Foglio1!V496</f>
        <v>2</v>
      </c>
      <c r="M725" s="5">
        <f>Foglio1!J496</f>
        <v>246683</v>
      </c>
      <c r="N725" s="5">
        <f>Foglio1!N496</f>
        <v>502103</v>
      </c>
      <c r="O725" s="5">
        <f>Foglio1!O496</f>
        <v>9310</v>
      </c>
      <c r="Q725">
        <f t="shared" si="2968"/>
        <v>1254</v>
      </c>
      <c r="R725">
        <f t="shared" si="2969"/>
        <v>512667</v>
      </c>
      <c r="Z725">
        <f t="shared" si="2970"/>
        <v>502103</v>
      </c>
      <c r="AA725">
        <f t="shared" si="2971"/>
        <v>246683</v>
      </c>
      <c r="AB725">
        <f t="shared" si="2972"/>
        <v>1254</v>
      </c>
      <c r="AC725">
        <f t="shared" si="2973"/>
        <v>9310</v>
      </c>
      <c r="AE725" s="3">
        <f t="shared" si="2974"/>
        <v>33470</v>
      </c>
      <c r="AF725" s="3">
        <f t="shared" si="2975"/>
        <v>5926</v>
      </c>
      <c r="AG725" s="3">
        <f t="shared" si="2976"/>
        <v>1271</v>
      </c>
      <c r="AH725" s="3">
        <f t="shared" si="2977"/>
        <v>-2</v>
      </c>
      <c r="AI725" s="3">
        <f t="shared" si="2978"/>
        <v>-9</v>
      </c>
      <c r="AJ725" s="3">
        <f t="shared" si="2979"/>
        <v>1273</v>
      </c>
      <c r="AK725" s="3">
        <f t="shared" si="2980"/>
        <v>4626</v>
      </c>
      <c r="AL725" s="3">
        <f t="shared" si="2981"/>
        <v>29</v>
      </c>
      <c r="AM725" s="3"/>
      <c r="AN725" s="3">
        <f t="shared" si="2982"/>
        <v>27544</v>
      </c>
      <c r="AO725" s="3">
        <f t="shared" si="2983"/>
        <v>5926</v>
      </c>
      <c r="AQ725" s="6">
        <f t="shared" si="2984"/>
        <v>3.1618834244661761E-3</v>
      </c>
      <c r="AR725" s="6">
        <f t="shared" si="2985"/>
        <v>7.8654250461891312E-3</v>
      </c>
      <c r="AS725" s="6">
        <f t="shared" si="2986"/>
        <v>5.1527166289638618E-3</v>
      </c>
      <c r="AT725" s="6">
        <f t="shared" si="2987"/>
        <v>-1.5923566878980893E-3</v>
      </c>
      <c r="AU725" s="6">
        <f t="shared" si="2988"/>
        <v>-9.5744680851063829E-2</v>
      </c>
      <c r="AV725" s="6">
        <f t="shared" si="2989"/>
        <v>5.1872376838759627E-3</v>
      </c>
      <c r="AW725" s="6">
        <f t="shared" si="2990"/>
        <v>9.2989223622398625E-3</v>
      </c>
      <c r="AX725" s="6">
        <f t="shared" si="2991"/>
        <v>3.124663290593686E-3</v>
      </c>
      <c r="AZ725" s="2">
        <f t="shared" si="2992"/>
        <v>7.1509067813122093E-2</v>
      </c>
      <c r="BA725" s="17">
        <f t="shared" si="2993"/>
        <v>0.17705407827905587</v>
      </c>
      <c r="BB725" s="2">
        <f t="shared" si="2994"/>
        <v>1.6514123921775202E-3</v>
      </c>
      <c r="BC725" s="2">
        <f t="shared" si="2995"/>
        <v>1.539474550602489E-3</v>
      </c>
      <c r="BD725" s="2">
        <f t="shared" si="2996"/>
        <v>1.1193784157503127E-4</v>
      </c>
      <c r="BE725" s="2">
        <f t="shared" si="2997"/>
        <v>0.32486073615592281</v>
      </c>
      <c r="BF725" s="2">
        <f t="shared" si="2998"/>
        <v>0.66122736550997563</v>
      </c>
      <c r="BG725" s="17">
        <f t="shared" si="2999"/>
        <v>1.2260485941924014E-2</v>
      </c>
      <c r="BH725" s="2">
        <f t="shared" si="3000"/>
        <v>4.7149074159968055E-3</v>
      </c>
      <c r="BI725" s="2">
        <f t="shared" si="3001"/>
        <v>3.4282902511525103E-4</v>
      </c>
      <c r="BJ725" s="2">
        <f t="shared" si="3002"/>
        <v>0.99494226355888793</v>
      </c>
    </row>
    <row r="726" spans="1:62" ht="15.65" customHeight="1">
      <c r="A726" s="4">
        <v>44615</v>
      </c>
      <c r="B726">
        <f>Foglio1!S497</f>
        <v>10656137</v>
      </c>
      <c r="C726">
        <f>Foglio1!T497</f>
        <v>5093478</v>
      </c>
      <c r="E726">
        <f>Foglio1!R497</f>
        <v>764778</v>
      </c>
      <c r="G726">
        <f>Foglio1!K497</f>
        <v>231878</v>
      </c>
      <c r="H726" s="5">
        <f>Foglio1!I497</f>
        <v>1215</v>
      </c>
      <c r="I726" s="5">
        <f>Foglio1!G497</f>
        <v>1134</v>
      </c>
      <c r="J726" s="5">
        <f>Foglio1!H497</f>
        <v>81</v>
      </c>
      <c r="K726" s="5">
        <f>Foglio1!V497</f>
        <v>7</v>
      </c>
      <c r="M726" s="5">
        <f>Foglio1!J497</f>
        <v>230663</v>
      </c>
      <c r="N726" s="5">
        <f>Foglio1!N497</f>
        <v>523552</v>
      </c>
      <c r="O726" s="5">
        <f>Foglio1!O497</f>
        <v>9348</v>
      </c>
      <c r="Q726">
        <f t="shared" si="2968"/>
        <v>1215</v>
      </c>
      <c r="R726">
        <f t="shared" si="2969"/>
        <v>534115</v>
      </c>
      <c r="Z726">
        <f t="shared" si="2970"/>
        <v>523552</v>
      </c>
      <c r="AA726">
        <f t="shared" si="2971"/>
        <v>230663</v>
      </c>
      <c r="AB726">
        <f t="shared" si="2972"/>
        <v>1215</v>
      </c>
      <c r="AC726">
        <f t="shared" si="2973"/>
        <v>9348</v>
      </c>
      <c r="AE726" s="3">
        <f t="shared" si="2974"/>
        <v>37204</v>
      </c>
      <c r="AF726" s="3">
        <f t="shared" si="2975"/>
        <v>5428</v>
      </c>
      <c r="AG726" s="3">
        <f t="shared" si="2976"/>
        <v>-16059</v>
      </c>
      <c r="AH726" s="3">
        <f t="shared" si="2977"/>
        <v>-39</v>
      </c>
      <c r="AI726" s="3">
        <f t="shared" si="2978"/>
        <v>-4</v>
      </c>
      <c r="AJ726" s="3">
        <f t="shared" si="2979"/>
        <v>-16020</v>
      </c>
      <c r="AK726" s="3">
        <f t="shared" si="2980"/>
        <v>21449</v>
      </c>
      <c r="AL726" s="3">
        <f t="shared" si="2981"/>
        <v>38</v>
      </c>
      <c r="AM726" s="3"/>
      <c r="AN726" s="3">
        <f t="shared" si="2982"/>
        <v>31776</v>
      </c>
      <c r="AO726" s="3">
        <f t="shared" si="2983"/>
        <v>5428</v>
      </c>
      <c r="AQ726" s="6">
        <f t="shared" si="2984"/>
        <v>3.5035535114497848E-3</v>
      </c>
      <c r="AR726" s="6">
        <f t="shared" si="2985"/>
        <v>7.148218871403174E-3</v>
      </c>
      <c r="AS726" s="6">
        <f t="shared" si="2986"/>
        <v>-6.4770486050891959E-2</v>
      </c>
      <c r="AT726" s="6">
        <f t="shared" si="2987"/>
        <v>-3.1100478468899521E-2</v>
      </c>
      <c r="AU726" s="6">
        <f t="shared" si="2988"/>
        <v>-4.7058823529411764E-2</v>
      </c>
      <c r="AV726" s="6">
        <f t="shared" si="2989"/>
        <v>-6.4941645755889135E-2</v>
      </c>
      <c r="AW726" s="6">
        <f t="shared" si="2990"/>
        <v>4.2718326717824828E-2</v>
      </c>
      <c r="AX726" s="6">
        <f t="shared" si="2991"/>
        <v>4.0816326530612249E-3</v>
      </c>
      <c r="AZ726" s="2">
        <f t="shared" si="2992"/>
        <v>7.1768784504178201E-2</v>
      </c>
      <c r="BA726" s="17">
        <f t="shared" si="2993"/>
        <v>0.14589829050639716</v>
      </c>
      <c r="BB726" s="2">
        <f t="shared" si="2994"/>
        <v>1.5886963275617237E-3</v>
      </c>
      <c r="BC726" s="2">
        <f t="shared" si="2995"/>
        <v>1.4827832390576089E-3</v>
      </c>
      <c r="BD726" s="2">
        <f t="shared" si="2996"/>
        <v>1.0591308850411493E-4</v>
      </c>
      <c r="BE726" s="2">
        <f t="shared" si="2997"/>
        <v>0.30160778683487233</v>
      </c>
      <c r="BF726" s="2">
        <f t="shared" si="2998"/>
        <v>0.6845803618827947</v>
      </c>
      <c r="BG726" s="17">
        <f t="shared" si="2999"/>
        <v>1.2223154954771189E-2</v>
      </c>
      <c r="BH726" s="2">
        <f t="shared" si="3000"/>
        <v>4.8905027643847193E-3</v>
      </c>
      <c r="BI726" s="2">
        <f t="shared" si="3001"/>
        <v>3.4932162602747995E-4</v>
      </c>
      <c r="BJ726" s="2">
        <f t="shared" si="3002"/>
        <v>0.99476017560958785</v>
      </c>
    </row>
    <row r="727" spans="1:62" ht="15.65" customHeight="1">
      <c r="A727" s="4">
        <v>44616</v>
      </c>
      <c r="B727">
        <f>Foglio1!S498</f>
        <v>10697034</v>
      </c>
      <c r="C727">
        <f>Foglio1!T498</f>
        <v>5133700</v>
      </c>
      <c r="E727">
        <f>Foglio1!R498</f>
        <v>770887</v>
      </c>
      <c r="G727">
        <f>Foglio1!K498</f>
        <v>230774</v>
      </c>
      <c r="H727" s="5">
        <f>Foglio1!I498</f>
        <v>1199</v>
      </c>
      <c r="I727" s="5">
        <f>Foglio1!G498</f>
        <v>1130</v>
      </c>
      <c r="J727" s="5">
        <f>Foglio1!H498</f>
        <v>69</v>
      </c>
      <c r="K727" s="5">
        <f>Foglio1!V498</f>
        <v>0</v>
      </c>
      <c r="M727" s="5">
        <f>Foglio1!J498</f>
        <v>229575</v>
      </c>
      <c r="N727" s="5">
        <f>Foglio1!N498</f>
        <v>530734</v>
      </c>
      <c r="O727" s="5">
        <f>Foglio1!O498</f>
        <v>9379</v>
      </c>
      <c r="Q727">
        <f t="shared" si="2968"/>
        <v>1199</v>
      </c>
      <c r="R727">
        <f t="shared" si="2969"/>
        <v>541312</v>
      </c>
      <c r="Z727">
        <f t="shared" si="2970"/>
        <v>530734</v>
      </c>
      <c r="AA727">
        <f t="shared" si="2971"/>
        <v>229575</v>
      </c>
      <c r="AB727">
        <f t="shared" si="2972"/>
        <v>1199</v>
      </c>
      <c r="AC727">
        <f t="shared" si="2973"/>
        <v>9379</v>
      </c>
      <c r="AE727" s="3">
        <f t="shared" si="2974"/>
        <v>40897</v>
      </c>
      <c r="AF727" s="3">
        <f t="shared" si="2975"/>
        <v>6109</v>
      </c>
      <c r="AG727" s="3">
        <f t="shared" si="2976"/>
        <v>-1104</v>
      </c>
      <c r="AH727" s="3">
        <f t="shared" si="2977"/>
        <v>-16</v>
      </c>
      <c r="AI727" s="3">
        <f t="shared" si="2978"/>
        <v>-12</v>
      </c>
      <c r="AJ727" s="3">
        <f t="shared" si="2979"/>
        <v>-1088</v>
      </c>
      <c r="AK727" s="3">
        <f t="shared" si="2980"/>
        <v>7182</v>
      </c>
      <c r="AL727" s="3">
        <f t="shared" si="2981"/>
        <v>31</v>
      </c>
      <c r="AM727" s="3"/>
      <c r="AN727" s="3">
        <f t="shared" si="2982"/>
        <v>34788</v>
      </c>
      <c r="AO727" s="3">
        <f t="shared" si="2983"/>
        <v>6109</v>
      </c>
      <c r="AQ727" s="6">
        <f t="shared" si="2984"/>
        <v>3.8378823395382399E-3</v>
      </c>
      <c r="AR727" s="6">
        <f t="shared" si="2985"/>
        <v>7.9879389836004702E-3</v>
      </c>
      <c r="AS727" s="6">
        <f t="shared" si="2986"/>
        <v>-4.761124384374542E-3</v>
      </c>
      <c r="AT727" s="6">
        <f t="shared" si="2987"/>
        <v>-1.3168724279835391E-2</v>
      </c>
      <c r="AU727" s="6">
        <f t="shared" si="2988"/>
        <v>-0.14814814814814814</v>
      </c>
      <c r="AV727" s="6">
        <f t="shared" si="2989"/>
        <v>-4.7168379844188275E-3</v>
      </c>
      <c r="AW727" s="6">
        <f t="shared" si="2990"/>
        <v>1.37178350956543E-2</v>
      </c>
      <c r="AX727" s="6">
        <f t="shared" si="2991"/>
        <v>3.3162173727000429E-3</v>
      </c>
      <c r="AZ727" s="2">
        <f t="shared" si="2992"/>
        <v>7.2065490303199933E-2</v>
      </c>
      <c r="BA727" s="17">
        <f t="shared" si="2993"/>
        <v>0.14937525979900726</v>
      </c>
      <c r="BB727" s="2">
        <f t="shared" si="2994"/>
        <v>1.5553511733885771E-3</v>
      </c>
      <c r="BC727" s="2">
        <f t="shared" si="2995"/>
        <v>1.4658438915171744E-3</v>
      </c>
      <c r="BD727" s="2">
        <f t="shared" si="2996"/>
        <v>8.9507281871402679E-5</v>
      </c>
      <c r="BE727" s="2">
        <f t="shared" si="2997"/>
        <v>0.29780629326996044</v>
      </c>
      <c r="BF727" s="2">
        <f t="shared" si="2998"/>
        <v>0.68847185125705845</v>
      </c>
      <c r="BG727" s="17">
        <f t="shared" si="2999"/>
        <v>1.2166504299592547E-2</v>
      </c>
      <c r="BH727" s="2">
        <f t="shared" si="3000"/>
        <v>4.8965654709802664E-3</v>
      </c>
      <c r="BI727" s="2">
        <f t="shared" si="3001"/>
        <v>2.9899382079437024E-4</v>
      </c>
      <c r="BJ727" s="2">
        <f t="shared" si="3002"/>
        <v>0.99480444070822538</v>
      </c>
    </row>
    <row r="728" spans="1:62" ht="15.65" customHeight="1">
      <c r="A728" s="4">
        <v>44617</v>
      </c>
      <c r="B728">
        <f>Foglio1!S499</f>
        <v>10728104</v>
      </c>
      <c r="C728">
        <f>Foglio1!T499</f>
        <v>5164330</v>
      </c>
      <c r="E728">
        <f>Foglio1!R499</f>
        <v>775427</v>
      </c>
      <c r="G728">
        <f>Foglio1!K499</f>
        <v>231164</v>
      </c>
      <c r="H728" s="5">
        <f>Foglio1!I499</f>
        <v>1186</v>
      </c>
      <c r="I728" s="5">
        <f>Foglio1!G499</f>
        <v>1112</v>
      </c>
      <c r="J728" s="5">
        <f>Foglio1!H499</f>
        <v>74</v>
      </c>
      <c r="K728" s="5">
        <f>Foglio1!V499</f>
        <v>13</v>
      </c>
      <c r="M728" s="5">
        <f>Foglio1!J499</f>
        <v>229978</v>
      </c>
      <c r="N728" s="5">
        <f>Foglio1!N499</f>
        <v>534868</v>
      </c>
      <c r="O728" s="5">
        <f>Foglio1!O499</f>
        <v>9395</v>
      </c>
      <c r="Q728">
        <f t="shared" si="2968"/>
        <v>1186</v>
      </c>
      <c r="R728">
        <f t="shared" si="2969"/>
        <v>545449</v>
      </c>
      <c r="Z728">
        <f t="shared" si="2970"/>
        <v>534868</v>
      </c>
      <c r="AA728">
        <f t="shared" si="2971"/>
        <v>229978</v>
      </c>
      <c r="AB728">
        <f t="shared" si="2972"/>
        <v>1186</v>
      </c>
      <c r="AC728">
        <f t="shared" si="2973"/>
        <v>9395</v>
      </c>
      <c r="AE728" s="3">
        <f t="shared" si="2974"/>
        <v>31070</v>
      </c>
      <c r="AF728" s="3">
        <f t="shared" si="2975"/>
        <v>4540</v>
      </c>
      <c r="AG728" s="3">
        <f t="shared" si="2976"/>
        <v>390</v>
      </c>
      <c r="AH728" s="3">
        <f t="shared" si="2977"/>
        <v>-13</v>
      </c>
      <c r="AI728" s="3">
        <f t="shared" si="2978"/>
        <v>5</v>
      </c>
      <c r="AJ728" s="3">
        <f t="shared" si="2979"/>
        <v>403</v>
      </c>
      <c r="AK728" s="3">
        <f t="shared" si="2980"/>
        <v>4134</v>
      </c>
      <c r="AL728" s="3">
        <f t="shared" si="2981"/>
        <v>16</v>
      </c>
      <c r="AM728" s="3"/>
      <c r="AN728" s="3">
        <f t="shared" si="2982"/>
        <v>26530</v>
      </c>
      <c r="AO728" s="3">
        <f t="shared" si="2983"/>
        <v>4540</v>
      </c>
      <c r="AQ728" s="6">
        <f t="shared" si="2984"/>
        <v>2.9045434463422291E-3</v>
      </c>
      <c r="AR728" s="6">
        <f t="shared" si="2985"/>
        <v>5.8893197057415681E-3</v>
      </c>
      <c r="AS728" s="6">
        <f t="shared" si="2986"/>
        <v>1.6899650740551362E-3</v>
      </c>
      <c r="AT728" s="6">
        <f t="shared" si="2987"/>
        <v>-1.0842368640533779E-2</v>
      </c>
      <c r="AU728" s="6">
        <f t="shared" si="2988"/>
        <v>7.2463768115942032E-2</v>
      </c>
      <c r="AV728" s="6">
        <f t="shared" si="2989"/>
        <v>1.7554176195143198E-3</v>
      </c>
      <c r="AW728" s="6">
        <f t="shared" si="2990"/>
        <v>7.7892126752761269E-3</v>
      </c>
      <c r="AX728" s="6">
        <f t="shared" si="2991"/>
        <v>1.7059387994455698E-3</v>
      </c>
      <c r="AZ728" s="2">
        <f t="shared" si="2992"/>
        <v>7.2279966711732105E-2</v>
      </c>
      <c r="BA728" s="17">
        <f t="shared" si="2993"/>
        <v>0.14612166076601224</v>
      </c>
      <c r="BB728" s="2">
        <f t="shared" si="2994"/>
        <v>1.5294798865657245E-3</v>
      </c>
      <c r="BC728" s="2">
        <f t="shared" si="2995"/>
        <v>1.4340485951611177E-3</v>
      </c>
      <c r="BD728" s="2">
        <f t="shared" si="2996"/>
        <v>9.5431291404606759E-5</v>
      </c>
      <c r="BE728" s="2">
        <f t="shared" si="2997"/>
        <v>0.29658239911687367</v>
      </c>
      <c r="BF728" s="2">
        <f t="shared" si="2998"/>
        <v>0.68977221582431358</v>
      </c>
      <c r="BG728" s="17">
        <f t="shared" si="2999"/>
        <v>1.2115905172247032E-2</v>
      </c>
      <c r="BH728" s="2">
        <f t="shared" si="3000"/>
        <v>4.8104376113927774E-3</v>
      </c>
      <c r="BI728" s="2">
        <f t="shared" si="3001"/>
        <v>3.2011904967901579E-4</v>
      </c>
      <c r="BJ728" s="2">
        <f t="shared" si="3002"/>
        <v>0.99486944333892824</v>
      </c>
    </row>
    <row r="729" spans="1:62" ht="15.65" customHeight="1">
      <c r="A729" s="4">
        <v>44618</v>
      </c>
      <c r="B729">
        <f>Foglio1!S500</f>
        <v>10758477</v>
      </c>
      <c r="C729">
        <f>Foglio1!T500</f>
        <v>5194395</v>
      </c>
      <c r="E729">
        <f>Foglio1!R500</f>
        <v>779780</v>
      </c>
      <c r="G729">
        <f>Foglio1!K500</f>
        <v>229839</v>
      </c>
      <c r="H729" s="5">
        <f>Foglio1!I500</f>
        <v>1123</v>
      </c>
      <c r="I729" s="5">
        <f>Foglio1!G500</f>
        <v>1046</v>
      </c>
      <c r="J729" s="5">
        <f>Foglio1!H500</f>
        <v>77</v>
      </c>
      <c r="K729" s="5">
        <f>Foglio1!V500</f>
        <v>9</v>
      </c>
      <c r="M729" s="5">
        <f>Foglio1!J500</f>
        <v>228716</v>
      </c>
      <c r="N729" s="5">
        <f>Foglio1!N500</f>
        <v>540517</v>
      </c>
      <c r="O729" s="5">
        <f>Foglio1!O500</f>
        <v>9424</v>
      </c>
      <c r="Q729">
        <f t="shared" si="2968"/>
        <v>1123</v>
      </c>
      <c r="R729">
        <f t="shared" si="2969"/>
        <v>551064</v>
      </c>
      <c r="Z729">
        <f t="shared" si="2970"/>
        <v>540517</v>
      </c>
      <c r="AA729">
        <f t="shared" si="2971"/>
        <v>228716</v>
      </c>
      <c r="AB729">
        <f t="shared" si="2972"/>
        <v>1123</v>
      </c>
      <c r="AC729">
        <f t="shared" si="2973"/>
        <v>9424</v>
      </c>
      <c r="AE729" s="3">
        <f t="shared" si="2974"/>
        <v>30373</v>
      </c>
      <c r="AF729" s="3">
        <f t="shared" si="2975"/>
        <v>4353</v>
      </c>
      <c r="AG729" s="3">
        <f t="shared" si="2976"/>
        <v>-1325</v>
      </c>
      <c r="AH729" s="3">
        <f t="shared" si="2977"/>
        <v>-63</v>
      </c>
      <c r="AI729" s="3">
        <f t="shared" si="2978"/>
        <v>3</v>
      </c>
      <c r="AJ729" s="3">
        <f t="shared" si="2979"/>
        <v>-1262</v>
      </c>
      <c r="AK729" s="3">
        <f t="shared" si="2980"/>
        <v>5649</v>
      </c>
      <c r="AL729" s="3">
        <f t="shared" si="2981"/>
        <v>29</v>
      </c>
      <c r="AM729" s="3"/>
      <c r="AN729" s="3">
        <f t="shared" si="2982"/>
        <v>26020</v>
      </c>
      <c r="AO729" s="3">
        <f t="shared" si="2983"/>
        <v>4353</v>
      </c>
      <c r="AQ729" s="6">
        <f t="shared" si="2984"/>
        <v>2.8311619648728236E-3</v>
      </c>
      <c r="AR729" s="6">
        <f t="shared" si="2985"/>
        <v>5.6136812362736922E-3</v>
      </c>
      <c r="AS729" s="6">
        <f t="shared" si="2986"/>
        <v>-5.7318613624958905E-3</v>
      </c>
      <c r="AT729" s="6">
        <f t="shared" si="2987"/>
        <v>-5.3119730185497468E-2</v>
      </c>
      <c r="AU729" s="6">
        <f t="shared" si="2988"/>
        <v>4.0540540540540543E-2</v>
      </c>
      <c r="AV729" s="6">
        <f t="shared" si="2989"/>
        <v>-5.4874814112654251E-3</v>
      </c>
      <c r="AW729" s="6">
        <f t="shared" si="2990"/>
        <v>1.0561484328843752E-2</v>
      </c>
      <c r="AX729" s="6">
        <f t="shared" si="2991"/>
        <v>3.0867482703565725E-3</v>
      </c>
      <c r="AZ729" s="2">
        <f t="shared" si="2992"/>
        <v>7.2480519315140976E-2</v>
      </c>
      <c r="BA729" s="17">
        <f t="shared" si="2993"/>
        <v>0.14331807855661277</v>
      </c>
      <c r="BB729" s="2">
        <f t="shared" si="2994"/>
        <v>1.440149785837031E-3</v>
      </c>
      <c r="BC729" s="2">
        <f t="shared" si="2995"/>
        <v>1.3414039857395676E-3</v>
      </c>
      <c r="BD729" s="2">
        <f t="shared" si="2996"/>
        <v>9.8745800097463384E-5</v>
      </c>
      <c r="BE729" s="2">
        <f t="shared" si="2997"/>
        <v>0.29330836902716151</v>
      </c>
      <c r="BF729" s="2">
        <f t="shared" si="2998"/>
        <v>0.69316602118546256</v>
      </c>
      <c r="BG729" s="17">
        <f t="shared" si="2999"/>
        <v>1.2085460001538895E-2</v>
      </c>
      <c r="BH729" s="2">
        <f t="shared" si="3000"/>
        <v>4.5510117952131711E-3</v>
      </c>
      <c r="BI729" s="2">
        <f t="shared" si="3001"/>
        <v>3.3501712068012828E-4</v>
      </c>
      <c r="BJ729" s="2">
        <f t="shared" si="3002"/>
        <v>0.99511397108410671</v>
      </c>
    </row>
    <row r="730" spans="1:62" ht="15.65" customHeight="1">
      <c r="A730" s="4">
        <v>44619</v>
      </c>
      <c r="B730">
        <f>Foglio1!S501</f>
        <v>10790950</v>
      </c>
      <c r="C730">
        <f>Foglio1!T501</f>
        <v>5226535</v>
      </c>
      <c r="E730">
        <f>Foglio1!R501</f>
        <v>784371</v>
      </c>
      <c r="G730">
        <f>Foglio1!K501</f>
        <v>230745</v>
      </c>
      <c r="H730" s="5">
        <f>Foglio1!I501</f>
        <v>1121</v>
      </c>
      <c r="I730" s="5">
        <f>Foglio1!G501</f>
        <v>1048</v>
      </c>
      <c r="J730" s="5">
        <f>Foglio1!H501</f>
        <v>73</v>
      </c>
      <c r="K730" s="5">
        <f>Foglio1!V501</f>
        <v>0</v>
      </c>
      <c r="M730" s="5">
        <f>Foglio1!J501</f>
        <v>229624</v>
      </c>
      <c r="N730" s="5">
        <f>Foglio1!N501</f>
        <v>544197</v>
      </c>
      <c r="O730" s="5">
        <f>Foglio1!O501</f>
        <v>9429</v>
      </c>
      <c r="Q730">
        <f t="shared" si="2968"/>
        <v>1121</v>
      </c>
      <c r="R730">
        <f t="shared" si="2969"/>
        <v>554747</v>
      </c>
      <c r="Z730">
        <f t="shared" si="2970"/>
        <v>544197</v>
      </c>
      <c r="AA730">
        <f t="shared" si="2971"/>
        <v>229624</v>
      </c>
      <c r="AB730">
        <f t="shared" si="2972"/>
        <v>1121</v>
      </c>
      <c r="AC730">
        <f t="shared" si="2973"/>
        <v>9429</v>
      </c>
      <c r="AE730" s="3">
        <f t="shared" si="2974"/>
        <v>32473</v>
      </c>
      <c r="AF730" s="3">
        <f t="shared" si="2975"/>
        <v>4591</v>
      </c>
      <c r="AG730" s="3">
        <f t="shared" si="2976"/>
        <v>906</v>
      </c>
      <c r="AH730" s="3">
        <f t="shared" si="2977"/>
        <v>-2</v>
      </c>
      <c r="AI730" s="3">
        <f t="shared" si="2978"/>
        <v>-4</v>
      </c>
      <c r="AJ730" s="3">
        <f t="shared" si="2979"/>
        <v>908</v>
      </c>
      <c r="AK730" s="3">
        <f t="shared" si="2980"/>
        <v>3680</v>
      </c>
      <c r="AL730" s="3">
        <f t="shared" si="2981"/>
        <v>5</v>
      </c>
      <c r="AM730" s="3"/>
      <c r="AN730" s="3">
        <f t="shared" si="2982"/>
        <v>27882</v>
      </c>
      <c r="AO730" s="3">
        <f t="shared" si="2983"/>
        <v>4591</v>
      </c>
      <c r="AQ730" s="6">
        <f t="shared" si="2984"/>
        <v>3.0183640305221642E-3</v>
      </c>
      <c r="AR730" s="6">
        <f t="shared" si="2985"/>
        <v>5.8875580291877193E-3</v>
      </c>
      <c r="AS730" s="6">
        <f t="shared" si="2986"/>
        <v>3.9418897576129382E-3</v>
      </c>
      <c r="AT730" s="6">
        <f t="shared" si="2987"/>
        <v>-1.7809439002671415E-3</v>
      </c>
      <c r="AU730" s="6">
        <f t="shared" si="2988"/>
        <v>-5.1948051948051951E-2</v>
      </c>
      <c r="AV730" s="6">
        <f t="shared" si="2989"/>
        <v>3.9699889819689044E-3</v>
      </c>
      <c r="AW730" s="6">
        <f t="shared" si="2990"/>
        <v>6.8082965013126322E-3</v>
      </c>
      <c r="AX730" s="6">
        <f t="shared" si="2991"/>
        <v>5.305602716468591E-4</v>
      </c>
      <c r="AZ730" s="2">
        <f t="shared" si="2992"/>
        <v>7.2687854174099592E-2</v>
      </c>
      <c r="BA730" s="17">
        <f t="shared" si="2993"/>
        <v>0.14137899177778462</v>
      </c>
      <c r="BB730" s="2">
        <f t="shared" si="2994"/>
        <v>1.4291706348143927E-3</v>
      </c>
      <c r="BC730" s="2">
        <f t="shared" si="2995"/>
        <v>1.3361024311199675E-3</v>
      </c>
      <c r="BD730" s="2">
        <f t="shared" si="2996"/>
        <v>9.3068203694425216E-5</v>
      </c>
      <c r="BE730" s="2">
        <f t="shared" si="2997"/>
        <v>0.2927492219880643</v>
      </c>
      <c r="BF730" s="2">
        <f t="shared" si="2998"/>
        <v>0.69380051021774136</v>
      </c>
      <c r="BG730" s="17">
        <f t="shared" si="2999"/>
        <v>1.2021097159379936E-2</v>
      </c>
      <c r="BH730" s="2">
        <f t="shared" si="3000"/>
        <v>4.5418102234067908E-3</v>
      </c>
      <c r="BI730" s="2">
        <f t="shared" si="3001"/>
        <v>3.1636655182127455E-4</v>
      </c>
      <c r="BJ730" s="2">
        <f t="shared" si="3002"/>
        <v>0.99514182322477196</v>
      </c>
    </row>
    <row r="731" spans="1:62" ht="15.65" customHeight="1">
      <c r="A731" s="4">
        <v>44620</v>
      </c>
      <c r="B731">
        <f>Foglio1!S502</f>
        <v>10803649</v>
      </c>
      <c r="C731">
        <f>Foglio1!T502</f>
        <v>5239126</v>
      </c>
      <c r="E731">
        <f>Foglio1!R502</f>
        <v>786279</v>
      </c>
      <c r="G731">
        <f>Foglio1!K502</f>
        <v>228246</v>
      </c>
      <c r="H731" s="5">
        <f>Foglio1!I502</f>
        <v>1116</v>
      </c>
      <c r="I731" s="5">
        <f>Foglio1!G502</f>
        <v>1049</v>
      </c>
      <c r="J731" s="5">
        <f>Foglio1!H502</f>
        <v>67</v>
      </c>
      <c r="K731" s="5">
        <f>Foglio1!V502</f>
        <v>0</v>
      </c>
      <c r="M731" s="5">
        <f>Foglio1!J502</f>
        <v>227130</v>
      </c>
      <c r="N731" s="5">
        <f>Foglio1!N502</f>
        <v>548568</v>
      </c>
      <c r="O731" s="5">
        <f>Foglio1!O502</f>
        <v>9465</v>
      </c>
      <c r="Q731">
        <f t="shared" ref="Q731:Q737" si="3003">H731+L731</f>
        <v>1116</v>
      </c>
      <c r="R731">
        <f t="shared" ref="R731:R737" si="3004">Q731+N731+O731</f>
        <v>559149</v>
      </c>
      <c r="Z731">
        <f t="shared" ref="Z731:Z737" si="3005">N731</f>
        <v>548568</v>
      </c>
      <c r="AA731">
        <f t="shared" ref="AA731:AA737" si="3006">M731</f>
        <v>227130</v>
      </c>
      <c r="AB731">
        <f t="shared" ref="AB731:AB737" si="3007">H731</f>
        <v>1116</v>
      </c>
      <c r="AC731">
        <f t="shared" ref="AC731:AC737" si="3008">O731</f>
        <v>9465</v>
      </c>
      <c r="AE731" s="3">
        <f t="shared" ref="AE731:AE737" si="3009">B731-B730</f>
        <v>12699</v>
      </c>
      <c r="AF731" s="3">
        <f t="shared" ref="AF731:AF737" si="3010">E731-E730</f>
        <v>1908</v>
      </c>
      <c r="AG731" s="3">
        <f t="shared" ref="AG731:AG737" si="3011">G731-G730</f>
        <v>-2499</v>
      </c>
      <c r="AH731" s="3">
        <f t="shared" ref="AH731:AH737" si="3012">H731-H730</f>
        <v>-5</v>
      </c>
      <c r="AI731" s="3">
        <f t="shared" ref="AI731:AI737" si="3013">J731-J730</f>
        <v>-6</v>
      </c>
      <c r="AJ731" s="3">
        <f t="shared" ref="AJ731:AJ737" si="3014">M731-M730</f>
        <v>-2494</v>
      </c>
      <c r="AK731" s="3">
        <f t="shared" ref="AK731:AK737" si="3015">N731-N730</f>
        <v>4371</v>
      </c>
      <c r="AL731" s="3">
        <f t="shared" ref="AL731:AL737" si="3016">O731-O730</f>
        <v>36</v>
      </c>
      <c r="AM731" s="3"/>
      <c r="AN731" s="3">
        <f t="shared" ref="AN731:AN737" si="3017">AE731-AF731</f>
        <v>10791</v>
      </c>
      <c r="AO731" s="3">
        <f t="shared" ref="AO731:AO737" si="3018">AF731</f>
        <v>1908</v>
      </c>
      <c r="AQ731" s="6">
        <f t="shared" ref="AQ731:AQ737" si="3019">(B731-B730)/B730</f>
        <v>1.1768194644586436E-3</v>
      </c>
      <c r="AR731" s="6">
        <f t="shared" ref="AR731:AR737" si="3020">(E731-E730)/E730</f>
        <v>2.4325223650542918E-3</v>
      </c>
      <c r="AS731" s="6">
        <f t="shared" ref="AS731:AS737" si="3021">(G731-G730)/G730</f>
        <v>-1.0830137164402263E-2</v>
      </c>
      <c r="AT731" s="6">
        <f t="shared" ref="AT731:AT737" si="3022">(H731-H730)/H730</f>
        <v>-4.4603033006244425E-3</v>
      </c>
      <c r="AU731" s="6">
        <f t="shared" ref="AU731:AU737" si="3023">(J731-J730)/J730</f>
        <v>-8.2191780821917804E-2</v>
      </c>
      <c r="AV731" s="6">
        <f t="shared" ref="AV731:AV737" si="3024">(M731-M730)/M730</f>
        <v>-1.0861234017350103E-2</v>
      </c>
      <c r="AW731" s="6">
        <f t="shared" ref="AW731:AW737" si="3025">(N731-N730)/N730</f>
        <v>8.0320178170772711E-3</v>
      </c>
      <c r="AX731" s="6">
        <f t="shared" ref="AX731:AX737" si="3026">(O731-O730)/O730</f>
        <v>3.8180082723512569E-3</v>
      </c>
      <c r="AZ731" s="2">
        <f t="shared" ref="AZ731:AZ737" si="3027">E731/B731</f>
        <v>7.2779021236250824E-2</v>
      </c>
      <c r="BA731" s="17">
        <f t="shared" ref="BA731:BA737" si="3028">AF731/AE731</f>
        <v>0.15024805102763997</v>
      </c>
      <c r="BB731" s="2">
        <f t="shared" ref="BB731:BB737" si="3029">H731/E731</f>
        <v>1.4193435154696997E-3</v>
      </c>
      <c r="BC731" s="2">
        <f t="shared" ref="BC731:BC737" si="3030">(H731-J731)/E731</f>
        <v>1.3341320320140815E-3</v>
      </c>
      <c r="BD731" s="2">
        <f t="shared" ref="BD731:BD737" si="3031">J731/E731</f>
        <v>8.5211483455618171E-5</v>
      </c>
      <c r="BE731" s="2">
        <f t="shared" ref="BE731:BE737" si="3032">M731/E731</f>
        <v>0.28886692891454557</v>
      </c>
      <c r="BF731" s="2">
        <f t="shared" ref="BF731:BF737" si="3033">N731/E731</f>
        <v>0.69767601576539628</v>
      </c>
      <c r="BG731" s="17">
        <f t="shared" ref="BG731:BG737" si="3034">O731/E731</f>
        <v>1.2037711804588448E-2</v>
      </c>
      <c r="BH731" s="2">
        <f t="shared" ref="BH731:BH737" si="3035">I731/G731</f>
        <v>4.595918438877352E-3</v>
      </c>
      <c r="BI731" s="2">
        <f t="shared" ref="BI731:BI737" si="3036">J731/G731</f>
        <v>2.9354293174907773E-4</v>
      </c>
      <c r="BJ731" s="2">
        <f t="shared" ref="BJ731:BJ737" si="3037">M731/G731</f>
        <v>0.9951105386293736</v>
      </c>
    </row>
    <row r="732" spans="1:62" ht="15.65" customHeight="1">
      <c r="A732" s="4">
        <v>44621</v>
      </c>
      <c r="B732">
        <f>Foglio1!S503</f>
        <v>10837917</v>
      </c>
      <c r="C732">
        <f>Foglio1!T503</f>
        <v>5272931</v>
      </c>
      <c r="E732">
        <f>Foglio1!R503</f>
        <v>791552</v>
      </c>
      <c r="G732">
        <f>Foglio1!K503</f>
        <v>229679</v>
      </c>
      <c r="H732" s="5">
        <f>Foglio1!I503</f>
        <v>1111</v>
      </c>
      <c r="I732" s="5">
        <f>Foglio1!G503</f>
        <v>1039</v>
      </c>
      <c r="J732" s="5">
        <f>Foglio1!H503</f>
        <v>72</v>
      </c>
      <c r="K732" s="5">
        <f>Foglio1!V503</f>
        <v>14</v>
      </c>
      <c r="M732" s="5">
        <f>Foglio1!J503</f>
        <v>228568</v>
      </c>
      <c r="N732" s="5">
        <f>Foglio1!N503</f>
        <v>552375</v>
      </c>
      <c r="O732" s="5">
        <f>Foglio1!O503</f>
        <v>9498</v>
      </c>
      <c r="Q732">
        <f t="shared" si="3003"/>
        <v>1111</v>
      </c>
      <c r="R732">
        <f t="shared" si="3004"/>
        <v>562984</v>
      </c>
      <c r="Z732">
        <f t="shared" si="3005"/>
        <v>552375</v>
      </c>
      <c r="AA732">
        <f t="shared" si="3006"/>
        <v>228568</v>
      </c>
      <c r="AB732">
        <f t="shared" si="3007"/>
        <v>1111</v>
      </c>
      <c r="AC732">
        <f t="shared" si="3008"/>
        <v>9498</v>
      </c>
      <c r="AE732" s="3">
        <f t="shared" si="3009"/>
        <v>34268</v>
      </c>
      <c r="AF732" s="3">
        <f t="shared" si="3010"/>
        <v>5273</v>
      </c>
      <c r="AG732" s="3">
        <f t="shared" si="3011"/>
        <v>1433</v>
      </c>
      <c r="AH732" s="3">
        <f t="shared" si="3012"/>
        <v>-5</v>
      </c>
      <c r="AI732" s="3">
        <f t="shared" si="3013"/>
        <v>5</v>
      </c>
      <c r="AJ732" s="3">
        <f t="shared" si="3014"/>
        <v>1438</v>
      </c>
      <c r="AK732" s="3">
        <f t="shared" si="3015"/>
        <v>3807</v>
      </c>
      <c r="AL732" s="3">
        <f t="shared" si="3016"/>
        <v>33</v>
      </c>
      <c r="AM732" s="3"/>
      <c r="AN732" s="3">
        <f t="shared" si="3017"/>
        <v>28995</v>
      </c>
      <c r="AO732" s="3">
        <f t="shared" si="3018"/>
        <v>5273</v>
      </c>
      <c r="AQ732" s="6">
        <f t="shared" si="3019"/>
        <v>3.1718912748831436E-3</v>
      </c>
      <c r="AR732" s="6">
        <f t="shared" si="3020"/>
        <v>6.7062709292757408E-3</v>
      </c>
      <c r="AS732" s="6">
        <f t="shared" si="3021"/>
        <v>6.2783137492004237E-3</v>
      </c>
      <c r="AT732" s="6">
        <f t="shared" si="3022"/>
        <v>-4.4802867383512543E-3</v>
      </c>
      <c r="AU732" s="6">
        <f t="shared" si="3023"/>
        <v>7.4626865671641784E-2</v>
      </c>
      <c r="AV732" s="6">
        <f t="shared" si="3024"/>
        <v>6.3311759785145069E-3</v>
      </c>
      <c r="AW732" s="6">
        <f t="shared" si="3025"/>
        <v>6.9398871242945265E-3</v>
      </c>
      <c r="AX732" s="6">
        <f t="shared" si="3026"/>
        <v>3.486529318541997E-3</v>
      </c>
      <c r="AZ732" s="2">
        <f t="shared" si="3027"/>
        <v>7.3035436606499207E-2</v>
      </c>
      <c r="BA732" s="17">
        <f t="shared" si="3028"/>
        <v>0.15387533559005487</v>
      </c>
      <c r="BB732" s="2">
        <f t="shared" si="3029"/>
        <v>1.4035717173350583E-3</v>
      </c>
      <c r="BC732" s="2">
        <f t="shared" si="3030"/>
        <v>1.3126111739974126E-3</v>
      </c>
      <c r="BD732" s="2">
        <f t="shared" si="3031"/>
        <v>9.0960543337645543E-5</v>
      </c>
      <c r="BE732" s="2">
        <f t="shared" si="3032"/>
        <v>0.28875929818887452</v>
      </c>
      <c r="BF732" s="2">
        <f t="shared" si="3033"/>
        <v>0.6978379184184994</v>
      </c>
      <c r="BG732" s="17">
        <f t="shared" si="3034"/>
        <v>1.1999211675291074E-2</v>
      </c>
      <c r="BH732" s="2">
        <f t="shared" si="3035"/>
        <v>4.5237048228179326E-3</v>
      </c>
      <c r="BI732" s="2">
        <f t="shared" si="3036"/>
        <v>3.1348098868420708E-4</v>
      </c>
      <c r="BJ732" s="2">
        <f t="shared" si="3037"/>
        <v>0.99516281418849784</v>
      </c>
    </row>
    <row r="733" spans="1:62" ht="15.65" customHeight="1">
      <c r="A733" s="4">
        <v>44622</v>
      </c>
      <c r="B733">
        <f>Foglio1!S504</f>
        <v>10872828</v>
      </c>
      <c r="C733">
        <f>Foglio1!T504</f>
        <v>5307402</v>
      </c>
      <c r="E733">
        <f>Foglio1!R504</f>
        <v>796535</v>
      </c>
      <c r="G733">
        <f>Foglio1!K504</f>
        <v>232282</v>
      </c>
      <c r="H733" s="5">
        <f>Foglio1!I504</f>
        <v>1071</v>
      </c>
      <c r="I733" s="5">
        <f>Foglio1!G504</f>
        <v>1006</v>
      </c>
      <c r="J733" s="5">
        <f>Foglio1!H504</f>
        <v>65</v>
      </c>
      <c r="K733" s="5">
        <f>Foglio1!V504</f>
        <v>0</v>
      </c>
      <c r="M733" s="5">
        <f>Foglio1!J504</f>
        <v>231211</v>
      </c>
      <c r="N733" s="5">
        <f>Foglio1!N504</f>
        <v>554719</v>
      </c>
      <c r="O733" s="5">
        <f>Foglio1!O504</f>
        <v>9534</v>
      </c>
      <c r="Q733">
        <f t="shared" si="3003"/>
        <v>1071</v>
      </c>
      <c r="R733">
        <f t="shared" si="3004"/>
        <v>565324</v>
      </c>
      <c r="Z733">
        <f t="shared" si="3005"/>
        <v>554719</v>
      </c>
      <c r="AA733">
        <f t="shared" si="3006"/>
        <v>231211</v>
      </c>
      <c r="AB733">
        <f t="shared" si="3007"/>
        <v>1071</v>
      </c>
      <c r="AC733">
        <f t="shared" si="3008"/>
        <v>9534</v>
      </c>
      <c r="AE733" s="3">
        <f t="shared" si="3009"/>
        <v>34911</v>
      </c>
      <c r="AF733" s="3">
        <f t="shared" si="3010"/>
        <v>4983</v>
      </c>
      <c r="AG733" s="3">
        <f t="shared" si="3011"/>
        <v>2603</v>
      </c>
      <c r="AH733" s="3">
        <f t="shared" si="3012"/>
        <v>-40</v>
      </c>
      <c r="AI733" s="3">
        <f t="shared" si="3013"/>
        <v>-7</v>
      </c>
      <c r="AJ733" s="3">
        <f t="shared" si="3014"/>
        <v>2643</v>
      </c>
      <c r="AK733" s="3">
        <f t="shared" si="3015"/>
        <v>2344</v>
      </c>
      <c r="AL733" s="3">
        <f t="shared" si="3016"/>
        <v>36</v>
      </c>
      <c r="AM733" s="3"/>
      <c r="AN733" s="3">
        <f t="shared" si="3017"/>
        <v>29928</v>
      </c>
      <c r="AO733" s="3">
        <f t="shared" si="3018"/>
        <v>4983</v>
      </c>
      <c r="AQ733" s="6">
        <f t="shared" si="3019"/>
        <v>3.2211909354906481E-3</v>
      </c>
      <c r="AR733" s="6">
        <f t="shared" si="3020"/>
        <v>6.2952276034928846E-3</v>
      </c>
      <c r="AS733" s="6">
        <f t="shared" si="3021"/>
        <v>1.1333208521458209E-2</v>
      </c>
      <c r="AT733" s="6">
        <f t="shared" si="3022"/>
        <v>-3.6003600360036005E-2</v>
      </c>
      <c r="AU733" s="6">
        <f t="shared" si="3023"/>
        <v>-9.7222222222222224E-2</v>
      </c>
      <c r="AV733" s="6">
        <f t="shared" si="3024"/>
        <v>1.1563298449476742E-2</v>
      </c>
      <c r="AW733" s="6">
        <f t="shared" si="3025"/>
        <v>4.2434940031681372E-3</v>
      </c>
      <c r="AX733" s="6">
        <f t="shared" si="3026"/>
        <v>3.7902716361339229E-3</v>
      </c>
      <c r="AZ733" s="2">
        <f t="shared" si="3027"/>
        <v>7.3259229337574366E-2</v>
      </c>
      <c r="BA733" s="17">
        <f t="shared" si="3028"/>
        <v>0.14273438171350003</v>
      </c>
      <c r="BB733" s="2">
        <f t="shared" si="3029"/>
        <v>1.3445736847721695E-3</v>
      </c>
      <c r="BC733" s="2">
        <f t="shared" si="3030"/>
        <v>1.2629702398513562E-3</v>
      </c>
      <c r="BD733" s="2">
        <f t="shared" si="3031"/>
        <v>8.160344492081327E-5</v>
      </c>
      <c r="BE733" s="2">
        <f t="shared" si="3032"/>
        <v>0.29027098620901781</v>
      </c>
      <c r="BF733" s="2">
        <f t="shared" si="3033"/>
        <v>0.69641509789274791</v>
      </c>
      <c r="BG733" s="17">
        <f t="shared" si="3034"/>
        <v>1.1969342213462058E-2</v>
      </c>
      <c r="BH733" s="2">
        <f t="shared" si="3035"/>
        <v>4.3309425611971659E-3</v>
      </c>
      <c r="BI733" s="2">
        <f t="shared" si="3036"/>
        <v>2.7983227284077112E-4</v>
      </c>
      <c r="BJ733" s="2">
        <f t="shared" si="3037"/>
        <v>0.99538922516596207</v>
      </c>
    </row>
    <row r="734" spans="1:62" ht="15.65" customHeight="1">
      <c r="A734" s="4">
        <v>44623</v>
      </c>
      <c r="B734">
        <f>Foglio1!S505</f>
        <v>10906682</v>
      </c>
      <c r="C734">
        <f>Foglio1!T505</f>
        <v>5340942</v>
      </c>
      <c r="E734">
        <f>Foglio1!R505</f>
        <v>802058</v>
      </c>
      <c r="G734">
        <f>Foglio1!K505</f>
        <v>222408</v>
      </c>
      <c r="H734" s="5">
        <f>Foglio1!I505</f>
        <v>1034</v>
      </c>
      <c r="I734" s="5">
        <f>Foglio1!G505</f>
        <v>967</v>
      </c>
      <c r="J734" s="5">
        <f>Foglio1!H505</f>
        <v>67</v>
      </c>
      <c r="K734" s="5">
        <f>Foglio1!V505</f>
        <v>7</v>
      </c>
      <c r="M734" s="5">
        <f>Foglio1!J505</f>
        <v>221374</v>
      </c>
      <c r="N734" s="5">
        <f>Foglio1!N505</f>
        <v>570098</v>
      </c>
      <c r="O734" s="5">
        <f>Foglio1!O505</f>
        <v>9552</v>
      </c>
      <c r="Q734">
        <f t="shared" si="3003"/>
        <v>1034</v>
      </c>
      <c r="R734">
        <f t="shared" si="3004"/>
        <v>580684</v>
      </c>
      <c r="Z734">
        <f t="shared" si="3005"/>
        <v>570098</v>
      </c>
      <c r="AA734">
        <f t="shared" si="3006"/>
        <v>221374</v>
      </c>
      <c r="AB734">
        <f t="shared" si="3007"/>
        <v>1034</v>
      </c>
      <c r="AC734">
        <f t="shared" si="3008"/>
        <v>9552</v>
      </c>
      <c r="AE734" s="3">
        <f t="shared" si="3009"/>
        <v>33854</v>
      </c>
      <c r="AF734" s="3">
        <f t="shared" si="3010"/>
        <v>5523</v>
      </c>
      <c r="AG734" s="3">
        <f t="shared" si="3011"/>
        <v>-9874</v>
      </c>
      <c r="AH734" s="3">
        <f t="shared" si="3012"/>
        <v>-37</v>
      </c>
      <c r="AI734" s="3">
        <f t="shared" si="3013"/>
        <v>2</v>
      </c>
      <c r="AJ734" s="3">
        <f t="shared" si="3014"/>
        <v>-9837</v>
      </c>
      <c r="AK734" s="3">
        <f t="shared" si="3015"/>
        <v>15379</v>
      </c>
      <c r="AL734" s="3">
        <f t="shared" si="3016"/>
        <v>18</v>
      </c>
      <c r="AM734" s="3"/>
      <c r="AN734" s="3">
        <f t="shared" si="3017"/>
        <v>28331</v>
      </c>
      <c r="AO734" s="3">
        <f t="shared" si="3018"/>
        <v>5523</v>
      </c>
      <c r="AQ734" s="6">
        <f t="shared" si="3019"/>
        <v>3.1136333619919306E-3</v>
      </c>
      <c r="AR734" s="6">
        <f t="shared" si="3020"/>
        <v>6.9337819430407956E-3</v>
      </c>
      <c r="AS734" s="6">
        <f t="shared" si="3021"/>
        <v>-4.2508674800458064E-2</v>
      </c>
      <c r="AT734" s="6">
        <f t="shared" si="3022"/>
        <v>-3.454715219421102E-2</v>
      </c>
      <c r="AU734" s="6">
        <f t="shared" si="3023"/>
        <v>3.0769230769230771E-2</v>
      </c>
      <c r="AV734" s="6">
        <f t="shared" si="3024"/>
        <v>-4.2545553628503832E-2</v>
      </c>
      <c r="AW734" s="6">
        <f t="shared" si="3025"/>
        <v>2.7723946718969425E-2</v>
      </c>
      <c r="AX734" s="6">
        <f t="shared" si="3026"/>
        <v>1.8879798615481435E-3</v>
      </c>
      <c r="AZ734" s="2">
        <f t="shared" si="3027"/>
        <v>7.3538221798343434E-2</v>
      </c>
      <c r="BA734" s="17">
        <f t="shared" si="3028"/>
        <v>0.16314172623619069</v>
      </c>
      <c r="BB734" s="2">
        <f t="shared" si="3029"/>
        <v>1.2891835752526625E-3</v>
      </c>
      <c r="BC734" s="2">
        <f t="shared" si="3030"/>
        <v>1.205648469312693E-3</v>
      </c>
      <c r="BD734" s="2">
        <f t="shared" si="3031"/>
        <v>8.3535105939969422E-5</v>
      </c>
      <c r="BE734" s="2">
        <f t="shared" si="3032"/>
        <v>0.2760074707814148</v>
      </c>
      <c r="BF734" s="2">
        <f t="shared" si="3033"/>
        <v>0.71079398248006997</v>
      </c>
      <c r="BG734" s="17">
        <f t="shared" si="3034"/>
        <v>1.1909363163262507E-2</v>
      </c>
      <c r="BH734" s="2">
        <f t="shared" si="3035"/>
        <v>4.3478651847055861E-3</v>
      </c>
      <c r="BI734" s="2">
        <f t="shared" si="3036"/>
        <v>3.0124815654113162E-4</v>
      </c>
      <c r="BJ734" s="2">
        <f t="shared" si="3037"/>
        <v>0.99535088665875326</v>
      </c>
    </row>
    <row r="735" spans="1:62" ht="15.65" customHeight="1">
      <c r="A735" s="4">
        <v>44624</v>
      </c>
      <c r="B735">
        <f>Foglio1!S506</f>
        <v>10923575</v>
      </c>
      <c r="C735">
        <f>Foglio1!T506</f>
        <v>5357669</v>
      </c>
      <c r="E735">
        <f>Foglio1!R506</f>
        <v>804760</v>
      </c>
      <c r="G735">
        <f>Foglio1!K506</f>
        <v>220907</v>
      </c>
      <c r="H735" s="5">
        <f>Foglio1!I506</f>
        <v>1034</v>
      </c>
      <c r="I735" s="5">
        <f>Foglio1!G506</f>
        <v>967</v>
      </c>
      <c r="J735" s="5">
        <f>Foglio1!H506</f>
        <v>67</v>
      </c>
      <c r="K735" s="5">
        <f>Foglio1!V506</f>
        <v>0</v>
      </c>
      <c r="M735" s="5">
        <f>Foglio1!J506</f>
        <v>219873</v>
      </c>
      <c r="N735" s="5">
        <f>Foglio1!N506</f>
        <v>574273</v>
      </c>
      <c r="O735" s="5">
        <f>Foglio1!O506</f>
        <v>9580</v>
      </c>
      <c r="Q735">
        <f t="shared" si="3003"/>
        <v>1034</v>
      </c>
      <c r="R735">
        <f t="shared" si="3004"/>
        <v>584887</v>
      </c>
      <c r="Z735">
        <f t="shared" si="3005"/>
        <v>574273</v>
      </c>
      <c r="AA735">
        <f t="shared" si="3006"/>
        <v>219873</v>
      </c>
      <c r="AB735">
        <f t="shared" si="3007"/>
        <v>1034</v>
      </c>
      <c r="AC735">
        <f t="shared" si="3008"/>
        <v>9580</v>
      </c>
      <c r="AE735" s="3">
        <f t="shared" si="3009"/>
        <v>16893</v>
      </c>
      <c r="AF735" s="3">
        <f t="shared" si="3010"/>
        <v>2702</v>
      </c>
      <c r="AG735" s="3">
        <f t="shared" si="3011"/>
        <v>-1501</v>
      </c>
      <c r="AH735" s="3">
        <f t="shared" si="3012"/>
        <v>0</v>
      </c>
      <c r="AI735" s="3">
        <f t="shared" si="3013"/>
        <v>0</v>
      </c>
      <c r="AJ735" s="3">
        <f t="shared" si="3014"/>
        <v>-1501</v>
      </c>
      <c r="AK735" s="3">
        <f t="shared" si="3015"/>
        <v>4175</v>
      </c>
      <c r="AL735" s="3">
        <f t="shared" si="3016"/>
        <v>28</v>
      </c>
      <c r="AM735" s="3"/>
      <c r="AN735" s="3">
        <f t="shared" si="3017"/>
        <v>14191</v>
      </c>
      <c r="AO735" s="3">
        <f t="shared" si="3018"/>
        <v>2702</v>
      </c>
      <c r="AQ735" s="6">
        <f t="shared" si="3019"/>
        <v>1.5488670156515061E-3</v>
      </c>
      <c r="AR735" s="6">
        <f t="shared" si="3020"/>
        <v>3.3688336753701104E-3</v>
      </c>
      <c r="AS735" s="6">
        <f t="shared" si="3021"/>
        <v>-6.7488579547498291E-3</v>
      </c>
      <c r="AT735" s="6">
        <f t="shared" si="3022"/>
        <v>0</v>
      </c>
      <c r="AU735" s="6">
        <f t="shared" si="3023"/>
        <v>0</v>
      </c>
      <c r="AV735" s="6">
        <f t="shared" si="3024"/>
        <v>-6.7803807131822163E-3</v>
      </c>
      <c r="AW735" s="6">
        <f t="shared" si="3025"/>
        <v>7.3233023094275021E-3</v>
      </c>
      <c r="AX735" s="6">
        <f t="shared" si="3026"/>
        <v>2.9313232830820769E-3</v>
      </c>
      <c r="AZ735" s="2">
        <f t="shared" si="3027"/>
        <v>7.3671851934920568E-2</v>
      </c>
      <c r="BA735" s="17">
        <f t="shared" si="3028"/>
        <v>0.15994790741727344</v>
      </c>
      <c r="BB735" s="2">
        <f t="shared" si="3029"/>
        <v>1.2848551120831055E-3</v>
      </c>
      <c r="BC735" s="2">
        <f t="shared" si="3030"/>
        <v>1.2016004771608928E-3</v>
      </c>
      <c r="BD735" s="2">
        <f t="shared" si="3031"/>
        <v>8.3254634922212827E-5</v>
      </c>
      <c r="BE735" s="2">
        <f t="shared" si="3032"/>
        <v>0.2732156170783836</v>
      </c>
      <c r="BF735" s="2">
        <f t="shared" si="3033"/>
        <v>0.71359535762214821</v>
      </c>
      <c r="BG735" s="17">
        <f t="shared" si="3034"/>
        <v>1.1904170187385059E-2</v>
      </c>
      <c r="BH735" s="2">
        <f t="shared" si="3035"/>
        <v>4.3774076873978641E-3</v>
      </c>
      <c r="BI735" s="2">
        <f t="shared" si="3036"/>
        <v>3.0329505176386444E-4</v>
      </c>
      <c r="BJ735" s="2">
        <f t="shared" si="3037"/>
        <v>0.99531929726083823</v>
      </c>
    </row>
    <row r="736" spans="1:62" ht="15.65" customHeight="1">
      <c r="A736" s="4">
        <v>44625</v>
      </c>
      <c r="B736">
        <f>Foglio1!S507</f>
        <v>10951367</v>
      </c>
      <c r="C736">
        <f>Foglio1!T507</f>
        <v>5385095</v>
      </c>
      <c r="E736">
        <f>Foglio1!R507</f>
        <v>809732</v>
      </c>
      <c r="G736">
        <f>Foglio1!K507</f>
        <v>221443</v>
      </c>
      <c r="H736" s="5">
        <f>Foglio1!I507</f>
        <v>976</v>
      </c>
      <c r="I736" s="5">
        <f>Foglio1!G507</f>
        <v>911</v>
      </c>
      <c r="J736" s="5">
        <f>Foglio1!H507</f>
        <v>65</v>
      </c>
      <c r="K736" s="5">
        <f>Foglio1!V507</f>
        <v>14</v>
      </c>
      <c r="M736" s="5">
        <f>Foglio1!J507</f>
        <v>220467</v>
      </c>
      <c r="N736" s="5">
        <f>Foglio1!N507</f>
        <v>578687</v>
      </c>
      <c r="O736" s="5">
        <f>Foglio1!O507</f>
        <v>9602</v>
      </c>
      <c r="Q736">
        <f t="shared" si="3003"/>
        <v>976</v>
      </c>
      <c r="R736">
        <f t="shared" si="3004"/>
        <v>589265</v>
      </c>
      <c r="Z736">
        <f t="shared" si="3005"/>
        <v>578687</v>
      </c>
      <c r="AA736">
        <f t="shared" si="3006"/>
        <v>220467</v>
      </c>
      <c r="AB736">
        <f t="shared" si="3007"/>
        <v>976</v>
      </c>
      <c r="AC736">
        <f t="shared" si="3008"/>
        <v>9602</v>
      </c>
      <c r="AE736" s="3">
        <f t="shared" si="3009"/>
        <v>27792</v>
      </c>
      <c r="AF736" s="3">
        <f t="shared" si="3010"/>
        <v>4972</v>
      </c>
      <c r="AG736" s="3">
        <f t="shared" si="3011"/>
        <v>536</v>
      </c>
      <c r="AH736" s="3">
        <f t="shared" si="3012"/>
        <v>-58</v>
      </c>
      <c r="AI736" s="3">
        <f t="shared" si="3013"/>
        <v>-2</v>
      </c>
      <c r="AJ736" s="3">
        <f t="shared" si="3014"/>
        <v>594</v>
      </c>
      <c r="AK736" s="3">
        <f t="shared" si="3015"/>
        <v>4414</v>
      </c>
      <c r="AL736" s="3">
        <f t="shared" si="3016"/>
        <v>22</v>
      </c>
      <c r="AM736" s="3"/>
      <c r="AN736" s="3">
        <f t="shared" si="3017"/>
        <v>22820</v>
      </c>
      <c r="AO736" s="3">
        <f t="shared" si="3018"/>
        <v>4972</v>
      </c>
      <c r="AQ736" s="6">
        <f t="shared" si="3019"/>
        <v>2.5442220152285307E-3</v>
      </c>
      <c r="AR736" s="6">
        <f t="shared" si="3020"/>
        <v>6.1782394751230176E-3</v>
      </c>
      <c r="AS736" s="6">
        <f t="shared" si="3021"/>
        <v>2.4263604141109155E-3</v>
      </c>
      <c r="AT736" s="6">
        <f t="shared" si="3022"/>
        <v>-5.6092843326885883E-2</v>
      </c>
      <c r="AU736" s="6">
        <f t="shared" si="3023"/>
        <v>-2.9850746268656716E-2</v>
      </c>
      <c r="AV736" s="6">
        <f t="shared" si="3024"/>
        <v>2.7015595366416067E-3</v>
      </c>
      <c r="AW736" s="6">
        <f t="shared" si="3025"/>
        <v>7.6862398197373024E-3</v>
      </c>
      <c r="AX736" s="6">
        <f t="shared" si="3026"/>
        <v>2.2964509394572024E-3</v>
      </c>
      <c r="AZ736" s="2">
        <f t="shared" si="3027"/>
        <v>7.3938897308436474E-2</v>
      </c>
      <c r="BA736" s="17">
        <f t="shared" si="3028"/>
        <v>0.17890040299366725</v>
      </c>
      <c r="BB736" s="2">
        <f t="shared" si="3029"/>
        <v>1.2053370744888432E-3</v>
      </c>
      <c r="BC736" s="2">
        <f t="shared" si="3030"/>
        <v>1.1250636012903035E-3</v>
      </c>
      <c r="BD736" s="2">
        <f t="shared" si="3031"/>
        <v>8.0273473198539769E-5</v>
      </c>
      <c r="BE736" s="2">
        <f t="shared" si="3032"/>
        <v>0.27227156639480715</v>
      </c>
      <c r="BF736" s="2">
        <f t="shared" si="3033"/>
        <v>0.71466485207451358</v>
      </c>
      <c r="BG736" s="17">
        <f t="shared" si="3034"/>
        <v>1.1858244456190443E-2</v>
      </c>
      <c r="BH736" s="2">
        <f t="shared" si="3035"/>
        <v>4.1139254796945489E-3</v>
      </c>
      <c r="BI736" s="2">
        <f t="shared" si="3036"/>
        <v>2.9352926035142228E-4</v>
      </c>
      <c r="BJ736" s="2">
        <f t="shared" si="3037"/>
        <v>0.995592545259954</v>
      </c>
    </row>
    <row r="737" spans="1:62" ht="15.65" customHeight="1">
      <c r="A737" s="4">
        <v>44626</v>
      </c>
      <c r="B737">
        <f>Foglio1!S508</f>
        <v>10978913</v>
      </c>
      <c r="C737">
        <f>Foglio1!T508</f>
        <v>5412641</v>
      </c>
      <c r="E737">
        <f>Foglio1!R508</f>
        <v>814584</v>
      </c>
      <c r="G737">
        <f>Foglio1!K508</f>
        <v>221771</v>
      </c>
      <c r="H737" s="5">
        <f>Foglio1!I508</f>
        <v>949</v>
      </c>
      <c r="I737" s="5">
        <f>Foglio1!G508</f>
        <v>886</v>
      </c>
      <c r="J737" s="5">
        <f>Foglio1!H508</f>
        <v>63</v>
      </c>
      <c r="K737" s="5">
        <f>Foglio1!V508</f>
        <v>2</v>
      </c>
      <c r="M737" s="5">
        <f>Foglio1!J508</f>
        <v>220822</v>
      </c>
      <c r="N737" s="5">
        <f>Foglio1!N508</f>
        <v>583196</v>
      </c>
      <c r="O737" s="5">
        <f>Foglio1!O508</f>
        <v>9617</v>
      </c>
      <c r="Q737">
        <f t="shared" si="3003"/>
        <v>949</v>
      </c>
      <c r="R737">
        <f t="shared" si="3004"/>
        <v>593762</v>
      </c>
      <c r="Z737">
        <f t="shared" si="3005"/>
        <v>583196</v>
      </c>
      <c r="AA737">
        <f t="shared" si="3006"/>
        <v>220822</v>
      </c>
      <c r="AB737">
        <f t="shared" si="3007"/>
        <v>949</v>
      </c>
      <c r="AC737">
        <f t="shared" si="3008"/>
        <v>9617</v>
      </c>
      <c r="AE737" s="3">
        <f t="shared" si="3009"/>
        <v>27546</v>
      </c>
      <c r="AF737" s="3">
        <f t="shared" si="3010"/>
        <v>4852</v>
      </c>
      <c r="AG737" s="3">
        <f t="shared" si="3011"/>
        <v>328</v>
      </c>
      <c r="AH737" s="3">
        <f t="shared" si="3012"/>
        <v>-27</v>
      </c>
      <c r="AI737" s="3">
        <f t="shared" si="3013"/>
        <v>-2</v>
      </c>
      <c r="AJ737" s="3">
        <f t="shared" si="3014"/>
        <v>355</v>
      </c>
      <c r="AK737" s="3">
        <f t="shared" si="3015"/>
        <v>4509</v>
      </c>
      <c r="AL737" s="3">
        <f t="shared" si="3016"/>
        <v>15</v>
      </c>
      <c r="AM737" s="3"/>
      <c r="AN737" s="3">
        <f t="shared" si="3017"/>
        <v>22694</v>
      </c>
      <c r="AO737" s="3">
        <f t="shared" si="3018"/>
        <v>4852</v>
      </c>
      <c r="AQ737" s="6">
        <f t="shared" si="3019"/>
        <v>2.515302427541694E-3</v>
      </c>
      <c r="AR737" s="6">
        <f t="shared" si="3020"/>
        <v>5.9921060301433068E-3</v>
      </c>
      <c r="AS737" s="6">
        <f t="shared" si="3021"/>
        <v>1.4811938060810231E-3</v>
      </c>
      <c r="AT737" s="6">
        <f t="shared" si="3022"/>
        <v>-2.7663934426229508E-2</v>
      </c>
      <c r="AU737" s="6">
        <f t="shared" si="3023"/>
        <v>-3.0769230769230771E-2</v>
      </c>
      <c r="AV737" s="6">
        <f t="shared" si="3024"/>
        <v>1.6102183093161335E-3</v>
      </c>
      <c r="AW737" s="6">
        <f t="shared" si="3025"/>
        <v>7.7917769018484946E-3</v>
      </c>
      <c r="AX737" s="6">
        <f t="shared" si="3026"/>
        <v>1.5621745469693814E-3</v>
      </c>
      <c r="AZ737" s="2">
        <f t="shared" si="3027"/>
        <v>7.4195323343941244E-2</v>
      </c>
      <c r="BA737" s="17">
        <f t="shared" si="3028"/>
        <v>0.17614172656647062</v>
      </c>
      <c r="BB737" s="2">
        <f t="shared" si="3029"/>
        <v>1.1650118342614144E-3</v>
      </c>
      <c r="BC737" s="2">
        <f t="shared" si="3030"/>
        <v>1.0876717441049666E-3</v>
      </c>
      <c r="BD737" s="2">
        <f t="shared" si="3031"/>
        <v>7.7340090156447955E-5</v>
      </c>
      <c r="BE737" s="2">
        <f t="shared" si="3032"/>
        <v>0.27108560934170078</v>
      </c>
      <c r="BF737" s="2">
        <f t="shared" si="3033"/>
        <v>0.71594335268063203</v>
      </c>
      <c r="BG737" s="17">
        <f t="shared" si="3034"/>
        <v>1.1806026143405713E-2</v>
      </c>
      <c r="BH737" s="2">
        <f t="shared" si="3035"/>
        <v>3.9951120750684266E-3</v>
      </c>
      <c r="BI737" s="2">
        <f t="shared" si="3036"/>
        <v>2.8407681797890615E-4</v>
      </c>
      <c r="BJ737" s="2">
        <f t="shared" si="3037"/>
        <v>0.99572081110695265</v>
      </c>
    </row>
    <row r="738" spans="1:62" ht="15.65" customHeight="1">
      <c r="A738" s="4"/>
      <c r="H738" s="5"/>
      <c r="I738" s="5"/>
      <c r="J738" s="5"/>
      <c r="K738" s="5"/>
      <c r="M738" s="5"/>
      <c r="N738" s="5"/>
      <c r="O738" s="5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Q738" s="6"/>
      <c r="AR738" s="6"/>
      <c r="AS738" s="6"/>
      <c r="AT738" s="6"/>
      <c r="AU738" s="6"/>
      <c r="AV738" s="6"/>
      <c r="AW738" s="6"/>
      <c r="AX738" s="6"/>
      <c r="AZ738" s="2"/>
      <c r="BA738" s="17"/>
      <c r="BB738" s="2"/>
      <c r="BC738" s="2"/>
      <c r="BD738" s="2"/>
      <c r="BE738" s="2"/>
      <c r="BF738" s="2"/>
      <c r="BG738" s="2"/>
      <c r="BH738" s="2"/>
      <c r="BI738" s="2"/>
      <c r="BJ738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512"/>
  <sheetViews>
    <sheetView zoomScale="95" zoomScaleNormal="95" workbookViewId="0">
      <pane xSplit="1" ySplit="1" topLeftCell="P472" activePane="bottomRight" state="frozen"/>
      <selection activeCell="A495" sqref="A495:AD501"/>
      <selection pane="topRight" activeCell="A495" sqref="A495:AD501"/>
      <selection pane="bottomLeft" activeCell="A495" sqref="A495:AD501"/>
      <selection pane="bottomRight" activeCell="U508" sqref="U508"/>
    </sheetView>
  </sheetViews>
  <sheetFormatPr defaultRowHeight="14.6"/>
  <cols>
    <col min="1" max="1" width="18.69140625" bestFit="1" customWidth="1"/>
    <col min="2" max="2" width="5.23046875" bestFit="1" customWidth="1"/>
    <col min="3" max="3" width="13.53515625" bestFit="1" customWidth="1"/>
    <col min="4" max="4" width="20.765625" bestFit="1" customWidth="1"/>
    <col min="5" max="5" width="12.69140625" bestFit="1" customWidth="1"/>
    <col min="6" max="6" width="21" bestFit="1" customWidth="1"/>
    <col min="7" max="7" width="20" bestFit="1" customWidth="1"/>
    <col min="8" max="8" width="15.07421875" bestFit="1" customWidth="1"/>
    <col min="9" max="9" width="17.53515625" bestFit="1" customWidth="1"/>
    <col min="10" max="10" width="20.3046875" bestFit="1" customWidth="1"/>
    <col min="11" max="11" width="12.69140625" bestFit="1" customWidth="1"/>
    <col min="12" max="12" width="22.3046875" bestFit="1" customWidth="1"/>
    <col min="13" max="13" width="12.23046875" bestFit="1" customWidth="1"/>
    <col min="14" max="14" width="13.23046875" bestFit="1" customWidth="1"/>
    <col min="15" max="15" width="8" bestFit="1" customWidth="1"/>
    <col min="16" max="16" width="26" bestFit="1" customWidth="1"/>
    <col min="17" max="17" width="15.84375" bestFit="1" customWidth="1"/>
    <col min="18" max="18" width="10" bestFit="1" customWidth="1"/>
    <col min="19" max="19" width="7.765625" bestFit="1" customWidth="1"/>
    <col min="20" max="20" width="10.3046875" bestFit="1" customWidth="1"/>
    <col min="21" max="21" width="17" customWidth="1"/>
    <col min="25" max="25" width="27.4609375" bestFit="1" customWidth="1"/>
    <col min="26" max="26" width="7.4609375" customWidth="1"/>
    <col min="27" max="27" width="22.460937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167</v>
      </c>
      <c r="W1" t="s">
        <v>168</v>
      </c>
      <c r="X1" t="s">
        <v>169</v>
      </c>
      <c r="Y1" t="s">
        <v>218</v>
      </c>
      <c r="Z1" t="s">
        <v>219</v>
      </c>
      <c r="AA1" t="s">
        <v>220</v>
      </c>
      <c r="AB1" t="s">
        <v>221</v>
      </c>
      <c r="AC1" t="s">
        <v>222</v>
      </c>
      <c r="AD1" t="s">
        <v>223</v>
      </c>
      <c r="AF1" t="s">
        <v>93</v>
      </c>
      <c r="AG1" t="s">
        <v>511</v>
      </c>
      <c r="AH1" t="s">
        <v>512</v>
      </c>
      <c r="AI1" t="s">
        <v>513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108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109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110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111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112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114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113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115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117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118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119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120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121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122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123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126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127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128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129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130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131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133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134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135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136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137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138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139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140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141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144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145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147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146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148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153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154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155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156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158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159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160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161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162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163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164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166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170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171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172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173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174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176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177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178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179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180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181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182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183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184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185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187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188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189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191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192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193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194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195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196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197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198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199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200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201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202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203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204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207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208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209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210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212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213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214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215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216</v>
      </c>
      <c r="AD96" t="s">
        <v>217</v>
      </c>
    </row>
    <row r="97" spans="1:30">
      <c r="A97" s="31" t="s">
        <v>225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216</v>
      </c>
      <c r="AD97" t="s">
        <v>217</v>
      </c>
    </row>
    <row r="98" spans="1:30">
      <c r="A98" s="31" t="s">
        <v>226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216</v>
      </c>
      <c r="AD98" t="s">
        <v>217</v>
      </c>
    </row>
    <row r="99" spans="1:30">
      <c r="A99" s="31" t="s">
        <v>227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216</v>
      </c>
      <c r="AD99" t="s">
        <v>217</v>
      </c>
    </row>
    <row r="100" spans="1:30">
      <c r="A100" s="31" t="s">
        <v>228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216</v>
      </c>
      <c r="AD100" t="s">
        <v>217</v>
      </c>
    </row>
    <row r="101" spans="1:30">
      <c r="A101" s="31" t="s">
        <v>229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216</v>
      </c>
      <c r="AD101" t="s">
        <v>217</v>
      </c>
    </row>
    <row r="102" spans="1:30">
      <c r="A102" s="31" t="s">
        <v>230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216</v>
      </c>
      <c r="AD102" t="s">
        <v>217</v>
      </c>
    </row>
    <row r="103" spans="1:30">
      <c r="A103" s="31" t="s">
        <v>231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216</v>
      </c>
      <c r="AD103" t="s">
        <v>217</v>
      </c>
    </row>
    <row r="104" spans="1:30">
      <c r="A104" s="31" t="s">
        <v>232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216</v>
      </c>
      <c r="AD104" t="s">
        <v>217</v>
      </c>
    </row>
    <row r="105" spans="1:30">
      <c r="A105" s="31" t="s">
        <v>233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216</v>
      </c>
      <c r="AD105" t="s">
        <v>217</v>
      </c>
    </row>
    <row r="106" spans="1:30">
      <c r="A106" s="31" t="s">
        <v>234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216</v>
      </c>
      <c r="AD106" t="s">
        <v>217</v>
      </c>
    </row>
    <row r="107" spans="1:30">
      <c r="A107" s="31" t="s">
        <v>235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216</v>
      </c>
      <c r="AD107" t="s">
        <v>217</v>
      </c>
    </row>
    <row r="108" spans="1:30">
      <c r="A108" s="31" t="s">
        <v>237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216</v>
      </c>
      <c r="AD108" t="s">
        <v>217</v>
      </c>
    </row>
    <row r="109" spans="1:30">
      <c r="A109" s="31" t="s">
        <v>238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216</v>
      </c>
      <c r="AD109" t="s">
        <v>217</v>
      </c>
    </row>
    <row r="110" spans="1:30">
      <c r="A110" s="31" t="s">
        <v>239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216</v>
      </c>
      <c r="AD110" t="s">
        <v>217</v>
      </c>
    </row>
    <row r="111" spans="1:30">
      <c r="A111" s="31" t="s">
        <v>240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216</v>
      </c>
      <c r="AD111" t="s">
        <v>217</v>
      </c>
    </row>
    <row r="112" spans="1:30">
      <c r="A112" s="31" t="s">
        <v>241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216</v>
      </c>
      <c r="AD112" t="s">
        <v>242</v>
      </c>
    </row>
    <row r="113" spans="1:30">
      <c r="A113" s="31" t="s">
        <v>243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216</v>
      </c>
      <c r="AD113" t="s">
        <v>242</v>
      </c>
    </row>
    <row r="114" spans="1:30">
      <c r="A114" s="31" t="s">
        <v>244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216</v>
      </c>
      <c r="AD114" t="s">
        <v>242</v>
      </c>
    </row>
    <row r="115" spans="1:30">
      <c r="A115" s="31" t="s">
        <v>245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216</v>
      </c>
      <c r="AD115" t="s">
        <v>242</v>
      </c>
    </row>
    <row r="116" spans="1:30">
      <c r="A116" s="31" t="s">
        <v>246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216</v>
      </c>
      <c r="AD116" t="s">
        <v>242</v>
      </c>
    </row>
    <row r="117" spans="1:30">
      <c r="A117" s="31" t="s">
        <v>248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216</v>
      </c>
      <c r="AD117" t="s">
        <v>242</v>
      </c>
    </row>
    <row r="118" spans="1:30">
      <c r="A118" s="31" t="s">
        <v>249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216</v>
      </c>
      <c r="AD118" t="s">
        <v>242</v>
      </c>
    </row>
    <row r="119" spans="1:30">
      <c r="A119" s="31" t="s">
        <v>250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216</v>
      </c>
      <c r="AD119" t="s">
        <v>242</v>
      </c>
    </row>
    <row r="120" spans="1:30">
      <c r="A120" s="31" t="s">
        <v>253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216</v>
      </c>
      <c r="AD120" t="s">
        <v>242</v>
      </c>
    </row>
    <row r="121" spans="1:30">
      <c r="A121" s="31" t="s">
        <v>252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216</v>
      </c>
      <c r="AD121" t="s">
        <v>242</v>
      </c>
    </row>
    <row r="122" spans="1:30">
      <c r="A122" s="31" t="s">
        <v>254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216</v>
      </c>
      <c r="AD122" t="s">
        <v>242</v>
      </c>
    </row>
    <row r="123" spans="1:30">
      <c r="A123" s="31" t="s">
        <v>255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216</v>
      </c>
      <c r="AD123" t="s">
        <v>242</v>
      </c>
    </row>
    <row r="124" spans="1:30">
      <c r="A124" s="31" t="s">
        <v>256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216</v>
      </c>
      <c r="AD124" t="s">
        <v>242</v>
      </c>
    </row>
    <row r="125" spans="1:30">
      <c r="A125" s="31" t="s">
        <v>257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216</v>
      </c>
      <c r="AD125" t="s">
        <v>242</v>
      </c>
    </row>
    <row r="126" spans="1:30">
      <c r="A126" s="31" t="s">
        <v>259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216</v>
      </c>
      <c r="AD126" t="s">
        <v>242</v>
      </c>
    </row>
    <row r="127" spans="1:30">
      <c r="A127" s="31" t="s">
        <v>260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216</v>
      </c>
      <c r="AD127" t="s">
        <v>242</v>
      </c>
    </row>
    <row r="128" spans="1:30">
      <c r="A128" s="31" t="s">
        <v>261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216</v>
      </c>
      <c r="AD128" t="s">
        <v>242</v>
      </c>
    </row>
    <row r="129" spans="1:30">
      <c r="A129" s="31" t="s">
        <v>262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216</v>
      </c>
      <c r="AD129" t="s">
        <v>242</v>
      </c>
    </row>
    <row r="130" spans="1:30">
      <c r="A130" s="31" t="s">
        <v>263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216</v>
      </c>
      <c r="AD130" t="s">
        <v>242</v>
      </c>
    </row>
    <row r="131" spans="1:30">
      <c r="A131" s="31" t="s">
        <v>264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216</v>
      </c>
      <c r="AD131" t="s">
        <v>242</v>
      </c>
    </row>
    <row r="132" spans="1:30">
      <c r="A132" s="31" t="s">
        <v>265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216</v>
      </c>
      <c r="AD132" t="s">
        <v>242</v>
      </c>
    </row>
    <row r="133" spans="1:30">
      <c r="A133" s="31" t="s">
        <v>267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216</v>
      </c>
      <c r="AD133" t="s">
        <v>242</v>
      </c>
    </row>
    <row r="134" spans="1:30">
      <c r="A134" s="31" t="s">
        <v>268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216</v>
      </c>
      <c r="AD134" t="s">
        <v>242</v>
      </c>
    </row>
    <row r="135" spans="1:30">
      <c r="A135" s="31" t="s">
        <v>269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216</v>
      </c>
      <c r="AD135" t="s">
        <v>242</v>
      </c>
    </row>
    <row r="136" spans="1:30">
      <c r="A136" s="31" t="s">
        <v>270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216</v>
      </c>
      <c r="AD136" t="s">
        <v>242</v>
      </c>
    </row>
    <row r="137" spans="1:30">
      <c r="A137" s="31" t="s">
        <v>271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216</v>
      </c>
      <c r="AD137" t="s">
        <v>242</v>
      </c>
    </row>
    <row r="138" spans="1:30">
      <c r="A138" s="31" t="s">
        <v>272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216</v>
      </c>
      <c r="AD138" t="s">
        <v>242</v>
      </c>
    </row>
    <row r="139" spans="1:30">
      <c r="A139" s="31" t="s">
        <v>273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216</v>
      </c>
      <c r="AD139" t="s">
        <v>242</v>
      </c>
    </row>
    <row r="140" spans="1:30">
      <c r="A140" s="31" t="s">
        <v>275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216</v>
      </c>
      <c r="AD140" t="s">
        <v>242</v>
      </c>
    </row>
    <row r="141" spans="1:30">
      <c r="A141" s="31" t="s">
        <v>276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216</v>
      </c>
      <c r="AD141" t="s">
        <v>242</v>
      </c>
    </row>
    <row r="142" spans="1:30">
      <c r="A142" s="31" t="s">
        <v>277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216</v>
      </c>
      <c r="AD142" t="s">
        <v>242</v>
      </c>
    </row>
    <row r="143" spans="1:30">
      <c r="A143" s="31" t="s">
        <v>278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216</v>
      </c>
      <c r="AD143" t="s">
        <v>242</v>
      </c>
    </row>
    <row r="144" spans="1:30">
      <c r="A144" s="31" t="s">
        <v>279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216</v>
      </c>
      <c r="AD144" t="s">
        <v>242</v>
      </c>
    </row>
    <row r="145" spans="1:30">
      <c r="A145" s="31" t="s">
        <v>280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281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216</v>
      </c>
      <c r="AD146" t="s">
        <v>242</v>
      </c>
    </row>
    <row r="147" spans="1:30">
      <c r="A147" s="31" t="s">
        <v>282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216</v>
      </c>
      <c r="AD147" t="s">
        <v>242</v>
      </c>
    </row>
    <row r="148" spans="1:30">
      <c r="A148" s="31" t="s">
        <v>283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216</v>
      </c>
      <c r="AD148" t="s">
        <v>242</v>
      </c>
    </row>
    <row r="149" spans="1:30">
      <c r="A149" s="31" t="s">
        <v>284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216</v>
      </c>
      <c r="AD149" t="s">
        <v>242</v>
      </c>
    </row>
    <row r="150" spans="1:30">
      <c r="A150" s="31" t="s">
        <v>286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216</v>
      </c>
      <c r="AD150" t="s">
        <v>242</v>
      </c>
    </row>
    <row r="151" spans="1:30">
      <c r="A151" s="31" t="s">
        <v>287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216</v>
      </c>
      <c r="AD151" t="s">
        <v>242</v>
      </c>
    </row>
    <row r="152" spans="1:30">
      <c r="A152" s="31" t="s">
        <v>288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216</v>
      </c>
      <c r="AD152" t="s">
        <v>242</v>
      </c>
    </row>
    <row r="153" spans="1:30">
      <c r="A153" s="31" t="s">
        <v>289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216</v>
      </c>
      <c r="AD153" t="s">
        <v>242</v>
      </c>
    </row>
    <row r="154" spans="1:30">
      <c r="A154" s="31" t="s">
        <v>290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216</v>
      </c>
      <c r="AD154" t="s">
        <v>242</v>
      </c>
    </row>
    <row r="155" spans="1:30">
      <c r="A155" s="31" t="s">
        <v>291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216</v>
      </c>
      <c r="AD155" t="s">
        <v>242</v>
      </c>
    </row>
    <row r="156" spans="1:30">
      <c r="A156" s="31" t="s">
        <v>292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216</v>
      </c>
      <c r="AD156" t="s">
        <v>242</v>
      </c>
    </row>
    <row r="157" spans="1:30">
      <c r="A157" s="31" t="s">
        <v>293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216</v>
      </c>
      <c r="AD157" t="s">
        <v>242</v>
      </c>
    </row>
    <row r="158" spans="1:30">
      <c r="A158" s="31" t="s">
        <v>295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216</v>
      </c>
      <c r="AD158" t="s">
        <v>242</v>
      </c>
    </row>
    <row r="159" spans="1:30">
      <c r="A159" s="31" t="s">
        <v>296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216</v>
      </c>
      <c r="AD159" t="s">
        <v>242</v>
      </c>
    </row>
    <row r="160" spans="1:30">
      <c r="A160" s="31" t="s">
        <v>297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216</v>
      </c>
      <c r="AD160" t="s">
        <v>242</v>
      </c>
    </row>
    <row r="161" spans="1:30">
      <c r="A161" s="31" t="s">
        <v>298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216</v>
      </c>
      <c r="AD161" t="s">
        <v>242</v>
      </c>
    </row>
    <row r="162" spans="1:30">
      <c r="A162" s="31" t="s">
        <v>299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216</v>
      </c>
      <c r="AD162" t="s">
        <v>242</v>
      </c>
    </row>
    <row r="163" spans="1:30">
      <c r="A163" s="31" t="s">
        <v>300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216</v>
      </c>
      <c r="AD163" t="s">
        <v>242</v>
      </c>
    </row>
    <row r="164" spans="1:30">
      <c r="A164" s="31" t="s">
        <v>301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216</v>
      </c>
      <c r="AD164" t="s">
        <v>242</v>
      </c>
    </row>
    <row r="165" spans="1:30">
      <c r="A165" s="31" t="s">
        <v>302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216</v>
      </c>
      <c r="AD165" t="s">
        <v>242</v>
      </c>
    </row>
    <row r="166" spans="1:30">
      <c r="A166" s="31" t="s">
        <v>303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216</v>
      </c>
      <c r="AD166" t="s">
        <v>242</v>
      </c>
    </row>
    <row r="167" spans="1:30">
      <c r="A167" s="31" t="s">
        <v>306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216</v>
      </c>
      <c r="AD167" t="s">
        <v>242</v>
      </c>
    </row>
    <row r="168" spans="1:30">
      <c r="A168" s="31" t="s">
        <v>307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310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216</v>
      </c>
      <c r="AD168" t="s">
        <v>242</v>
      </c>
    </row>
    <row r="169" spans="1:30">
      <c r="A169" s="31" t="s">
        <v>308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309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216</v>
      </c>
      <c r="AD169" t="s">
        <v>242</v>
      </c>
    </row>
    <row r="170" spans="1:30">
      <c r="A170" s="31" t="s">
        <v>311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312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216</v>
      </c>
      <c r="AD170" t="s">
        <v>242</v>
      </c>
    </row>
    <row r="171" spans="1:30">
      <c r="A171" s="31" t="s">
        <v>313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314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216</v>
      </c>
      <c r="AD171" t="s">
        <v>242</v>
      </c>
    </row>
    <row r="172" spans="1:30">
      <c r="A172" s="31" t="s">
        <v>316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317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216</v>
      </c>
      <c r="AD172" t="s">
        <v>242</v>
      </c>
    </row>
    <row r="173" spans="1:30">
      <c r="A173" s="31" t="s">
        <v>318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319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216</v>
      </c>
      <c r="AD173" t="s">
        <v>242</v>
      </c>
    </row>
    <row r="174" spans="1:30">
      <c r="A174" s="31" t="s">
        <v>320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216</v>
      </c>
      <c r="AD174" t="s">
        <v>242</v>
      </c>
    </row>
    <row r="175" spans="1:30">
      <c r="A175" s="31" t="s">
        <v>321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216</v>
      </c>
      <c r="AD175" t="s">
        <v>242</v>
      </c>
    </row>
    <row r="176" spans="1:30">
      <c r="A176" s="31" t="s">
        <v>322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323</v>
      </c>
      <c r="V176">
        <v>19</v>
      </c>
      <c r="W176" t="s">
        <v>324</v>
      </c>
      <c r="Y176">
        <v>182633</v>
      </c>
      <c r="Z176">
        <v>0</v>
      </c>
      <c r="AA176">
        <v>2072684</v>
      </c>
      <c r="AB176">
        <v>1230301</v>
      </c>
      <c r="AC176" t="s">
        <v>216</v>
      </c>
      <c r="AD176" t="s">
        <v>242</v>
      </c>
    </row>
    <row r="177" spans="1:30">
      <c r="A177" s="31" t="s">
        <v>325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326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216</v>
      </c>
      <c r="AD177" t="s">
        <v>242</v>
      </c>
    </row>
    <row r="178" spans="1:30">
      <c r="A178" s="31" t="s">
        <v>327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216</v>
      </c>
      <c r="AD178" t="s">
        <v>242</v>
      </c>
    </row>
    <row r="179" spans="1:30">
      <c r="A179" s="31" t="s">
        <v>328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216</v>
      </c>
      <c r="AD179" t="s">
        <v>242</v>
      </c>
    </row>
    <row r="180" spans="1:30">
      <c r="A180" s="31" t="s">
        <v>330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216</v>
      </c>
      <c r="AD180" t="s">
        <v>242</v>
      </c>
    </row>
    <row r="181" spans="1:30">
      <c r="A181" s="31" t="s">
        <v>331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216</v>
      </c>
      <c r="AD181" t="s">
        <v>242</v>
      </c>
    </row>
    <row r="182" spans="1:30">
      <c r="A182" s="31" t="s">
        <v>333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216</v>
      </c>
      <c r="AD182" t="s">
        <v>242</v>
      </c>
    </row>
    <row r="183" spans="1:30">
      <c r="A183" s="31" t="s">
        <v>334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216</v>
      </c>
      <c r="AD183" t="s">
        <v>242</v>
      </c>
    </row>
    <row r="184" spans="1:30">
      <c r="A184" s="31" t="s">
        <v>335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216</v>
      </c>
      <c r="AD184" t="s">
        <v>242</v>
      </c>
    </row>
    <row r="185" spans="1:30">
      <c r="A185" s="31" t="s">
        <v>336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216</v>
      </c>
      <c r="AD185" t="s">
        <v>242</v>
      </c>
    </row>
    <row r="186" spans="1:30">
      <c r="A186" s="31" t="s">
        <v>337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216</v>
      </c>
      <c r="AD186" t="s">
        <v>242</v>
      </c>
    </row>
    <row r="187" spans="1:30">
      <c r="A187" s="31" t="s">
        <v>338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216</v>
      </c>
      <c r="AD187" t="s">
        <v>242</v>
      </c>
    </row>
    <row r="188" spans="1:30">
      <c r="A188" s="31" t="s">
        <v>339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216</v>
      </c>
      <c r="AD188" t="s">
        <v>242</v>
      </c>
    </row>
    <row r="189" spans="1:30">
      <c r="A189" s="31" t="s">
        <v>340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216</v>
      </c>
      <c r="AD189" t="s">
        <v>242</v>
      </c>
    </row>
    <row r="190" spans="1:30">
      <c r="A190" s="31" t="s">
        <v>341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216</v>
      </c>
      <c r="AD190" t="s">
        <v>242</v>
      </c>
    </row>
    <row r="191" spans="1:30">
      <c r="A191" s="31" t="s">
        <v>342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216</v>
      </c>
      <c r="AD191" t="s">
        <v>242</v>
      </c>
    </row>
    <row r="192" spans="1:30">
      <c r="A192" s="31" t="s">
        <v>343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216</v>
      </c>
      <c r="AD192" t="s">
        <v>242</v>
      </c>
    </row>
    <row r="193" spans="1:34">
      <c r="A193" s="31" t="s">
        <v>344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216</v>
      </c>
      <c r="AD193" t="s">
        <v>242</v>
      </c>
    </row>
    <row r="194" spans="1:34">
      <c r="A194" s="31" t="s">
        <v>345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216</v>
      </c>
      <c r="AD194" t="s">
        <v>242</v>
      </c>
      <c r="AH194">
        <v>1</v>
      </c>
    </row>
    <row r="195" spans="1:34">
      <c r="A195" s="31" t="s">
        <v>346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216</v>
      </c>
      <c r="AD195" t="s">
        <v>242</v>
      </c>
    </row>
    <row r="196" spans="1:34">
      <c r="A196" s="31" t="s">
        <v>347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216</v>
      </c>
      <c r="AD196" t="s">
        <v>242</v>
      </c>
    </row>
    <row r="197" spans="1:34">
      <c r="A197" s="31" t="s">
        <v>348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349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216</v>
      </c>
      <c r="AD197" t="s">
        <v>242</v>
      </c>
    </row>
    <row r="198" spans="1:34">
      <c r="A198" s="31" t="s">
        <v>350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351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216</v>
      </c>
      <c r="AD198" t="s">
        <v>242</v>
      </c>
    </row>
    <row r="199" spans="1:34">
      <c r="A199" s="31" t="s">
        <v>352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216</v>
      </c>
      <c r="AD199" t="s">
        <v>242</v>
      </c>
    </row>
    <row r="200" spans="1:34">
      <c r="A200" s="31" t="s">
        <v>354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216</v>
      </c>
      <c r="AD200" t="s">
        <v>242</v>
      </c>
    </row>
    <row r="201" spans="1:34">
      <c r="A201" s="31" t="s">
        <v>356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216</v>
      </c>
      <c r="AD201" t="s">
        <v>242</v>
      </c>
    </row>
    <row r="202" spans="1:34">
      <c r="A202" s="31" t="s">
        <v>358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216</v>
      </c>
      <c r="AD202" t="s">
        <v>242</v>
      </c>
    </row>
    <row r="203" spans="1:34">
      <c r="A203" s="31" t="s">
        <v>357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216</v>
      </c>
      <c r="AD203" t="s">
        <v>242</v>
      </c>
    </row>
    <row r="204" spans="1:34">
      <c r="A204" s="31" t="s">
        <v>359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216</v>
      </c>
      <c r="AD204" t="s">
        <v>242</v>
      </c>
    </row>
    <row r="205" spans="1:34">
      <c r="A205" s="31" t="s">
        <v>361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216</v>
      </c>
      <c r="AD205" t="s">
        <v>242</v>
      </c>
    </row>
    <row r="206" spans="1:34">
      <c r="A206" s="31" t="s">
        <v>362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216</v>
      </c>
      <c r="AD206" t="s">
        <v>242</v>
      </c>
    </row>
    <row r="207" spans="1:34">
      <c r="A207" s="31" t="s">
        <v>363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216</v>
      </c>
      <c r="AD207" t="s">
        <v>242</v>
      </c>
    </row>
    <row r="208" spans="1:34">
      <c r="A208" s="31" t="s">
        <v>364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216</v>
      </c>
      <c r="AD208" t="s">
        <v>242</v>
      </c>
    </row>
    <row r="209" spans="1:34">
      <c r="A209" s="31" t="s">
        <v>365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216</v>
      </c>
      <c r="AD209" t="s">
        <v>242</v>
      </c>
    </row>
    <row r="210" spans="1:34">
      <c r="A210" s="31" t="s">
        <v>366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216</v>
      </c>
      <c r="AD210" t="s">
        <v>242</v>
      </c>
      <c r="AH210">
        <v>1</v>
      </c>
    </row>
    <row r="211" spans="1:34">
      <c r="A211" s="31" t="s">
        <v>367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216</v>
      </c>
      <c r="AD211" t="s">
        <v>242</v>
      </c>
    </row>
    <row r="212" spans="1:34">
      <c r="A212" s="31" t="s">
        <v>368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216</v>
      </c>
      <c r="AD212" t="s">
        <v>242</v>
      </c>
    </row>
    <row r="213" spans="1:34">
      <c r="A213" s="31" t="s">
        <v>369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216</v>
      </c>
      <c r="AD213" t="s">
        <v>242</v>
      </c>
    </row>
    <row r="214" spans="1:34">
      <c r="A214" s="31" t="s">
        <v>371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216</v>
      </c>
      <c r="AD214" t="s">
        <v>242</v>
      </c>
    </row>
    <row r="215" spans="1:34">
      <c r="A215" s="31" t="s">
        <v>372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216</v>
      </c>
      <c r="AD215" t="s">
        <v>242</v>
      </c>
    </row>
    <row r="216" spans="1:34">
      <c r="A216" s="31" t="s">
        <v>373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216</v>
      </c>
      <c r="AD216" t="s">
        <v>242</v>
      </c>
    </row>
    <row r="217" spans="1:34">
      <c r="A217" s="31" t="s">
        <v>374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216</v>
      </c>
      <c r="AD217" t="s">
        <v>242</v>
      </c>
    </row>
    <row r="218" spans="1:34">
      <c r="A218" s="31" t="s">
        <v>375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216</v>
      </c>
      <c r="AD218" t="s">
        <v>242</v>
      </c>
    </row>
    <row r="219" spans="1:34">
      <c r="A219" s="31" t="s">
        <v>377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216</v>
      </c>
      <c r="AD219" t="s">
        <v>242</v>
      </c>
    </row>
    <row r="220" spans="1:34">
      <c r="A220" s="31" t="s">
        <v>378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216</v>
      </c>
      <c r="AD220" t="s">
        <v>242</v>
      </c>
    </row>
    <row r="221" spans="1:34">
      <c r="A221" s="31" t="s">
        <v>379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216</v>
      </c>
      <c r="AD221" t="s">
        <v>242</v>
      </c>
    </row>
    <row r="222" spans="1:34">
      <c r="A222" s="31" t="s">
        <v>380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216</v>
      </c>
      <c r="AD222" t="s">
        <v>242</v>
      </c>
    </row>
    <row r="223" spans="1:34">
      <c r="A223" s="31" t="s">
        <v>381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216</v>
      </c>
      <c r="AD223" t="s">
        <v>242</v>
      </c>
    </row>
    <row r="224" spans="1:34">
      <c r="A224" s="31" t="s">
        <v>382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216</v>
      </c>
      <c r="AD224" t="s">
        <v>242</v>
      </c>
    </row>
    <row r="225" spans="1:34">
      <c r="A225" s="31" t="s">
        <v>383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216</v>
      </c>
      <c r="AD225" t="s">
        <v>242</v>
      </c>
    </row>
    <row r="226" spans="1:34">
      <c r="A226" s="31" t="s">
        <v>385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216</v>
      </c>
      <c r="AD226" t="s">
        <v>242</v>
      </c>
    </row>
    <row r="227" spans="1:34">
      <c r="A227" s="31" t="s">
        <v>386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216</v>
      </c>
      <c r="AD227" t="s">
        <v>242</v>
      </c>
    </row>
    <row r="228" spans="1:34">
      <c r="A228" s="31" t="s">
        <v>387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216</v>
      </c>
      <c r="AD228" t="s">
        <v>242</v>
      </c>
    </row>
    <row r="229" spans="1:34">
      <c r="A229" s="31" t="s">
        <v>388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216</v>
      </c>
      <c r="AD229" t="s">
        <v>242</v>
      </c>
    </row>
    <row r="230" spans="1:34">
      <c r="A230" s="31" t="s">
        <v>389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216</v>
      </c>
      <c r="AD230" t="s">
        <v>242</v>
      </c>
    </row>
    <row r="231" spans="1:34">
      <c r="A231" s="31" t="s">
        <v>390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216</v>
      </c>
      <c r="AD231" t="s">
        <v>242</v>
      </c>
    </row>
    <row r="232" spans="1:34">
      <c r="A232" s="31" t="s">
        <v>391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216</v>
      </c>
      <c r="AD232" t="s">
        <v>242</v>
      </c>
    </row>
    <row r="233" spans="1:34">
      <c r="A233" s="31" t="s">
        <v>392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216</v>
      </c>
      <c r="AD233" t="s">
        <v>242</v>
      </c>
    </row>
    <row r="234" spans="1:34">
      <c r="A234" s="31" t="s">
        <v>393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216</v>
      </c>
      <c r="AD234" t="s">
        <v>242</v>
      </c>
    </row>
    <row r="235" spans="1:34">
      <c r="A235" s="31" t="s">
        <v>394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216</v>
      </c>
      <c r="AD235" t="s">
        <v>242</v>
      </c>
    </row>
    <row r="236" spans="1:34">
      <c r="A236" s="31" t="s">
        <v>396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216</v>
      </c>
      <c r="AD236" t="s">
        <v>242</v>
      </c>
    </row>
    <row r="237" spans="1:34">
      <c r="A237" s="31" t="s">
        <v>397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216</v>
      </c>
      <c r="AD237" t="s">
        <v>242</v>
      </c>
    </row>
    <row r="238" spans="1:34">
      <c r="A238" s="31" t="s">
        <v>398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216</v>
      </c>
      <c r="AD238" t="s">
        <v>242</v>
      </c>
      <c r="AH238">
        <v>1</v>
      </c>
    </row>
    <row r="239" spans="1:34">
      <c r="A239" s="31" t="s">
        <v>399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216</v>
      </c>
      <c r="AD239" t="s">
        <v>242</v>
      </c>
    </row>
    <row r="240" spans="1:34">
      <c r="A240" s="31" t="s">
        <v>400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216</v>
      </c>
      <c r="AD240" t="s">
        <v>242</v>
      </c>
    </row>
    <row r="241" spans="1:34">
      <c r="A241" s="31" t="s">
        <v>401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216</v>
      </c>
      <c r="AD241" t="s">
        <v>242</v>
      </c>
    </row>
    <row r="242" spans="1:34">
      <c r="A242" s="31" t="s">
        <v>402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216</v>
      </c>
      <c r="AD242" t="s">
        <v>242</v>
      </c>
    </row>
    <row r="243" spans="1:34">
      <c r="A243" s="31" t="s">
        <v>404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216</v>
      </c>
      <c r="AD243" t="s">
        <v>242</v>
      </c>
    </row>
    <row r="244" spans="1:34">
      <c r="A244" s="31" t="s">
        <v>410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216</v>
      </c>
      <c r="AD244" t="s">
        <v>242</v>
      </c>
    </row>
    <row r="245" spans="1:34">
      <c r="A245" s="31" t="s">
        <v>405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216</v>
      </c>
      <c r="AD245" t="s">
        <v>242</v>
      </c>
      <c r="AH245">
        <v>1</v>
      </c>
    </row>
    <row r="246" spans="1:34">
      <c r="A246" s="31" t="s">
        <v>406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216</v>
      </c>
      <c r="AD246" t="s">
        <v>242</v>
      </c>
    </row>
    <row r="247" spans="1:34">
      <c r="A247" s="31" t="s">
        <v>407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216</v>
      </c>
      <c r="AD247" t="s">
        <v>242</v>
      </c>
    </row>
    <row r="248" spans="1:34">
      <c r="A248" s="31" t="s">
        <v>408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216</v>
      </c>
      <c r="AD248" t="s">
        <v>242</v>
      </c>
    </row>
    <row r="249" spans="1:34">
      <c r="A249" s="31" t="s">
        <v>409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216</v>
      </c>
      <c r="AD249" t="s">
        <v>242</v>
      </c>
    </row>
    <row r="250" spans="1:34">
      <c r="A250" s="31" t="s">
        <v>412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216</v>
      </c>
      <c r="AD250" t="s">
        <v>242</v>
      </c>
    </row>
    <row r="251" spans="1:34">
      <c r="A251" s="31" t="s">
        <v>413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216</v>
      </c>
      <c r="AD251" t="s">
        <v>242</v>
      </c>
    </row>
    <row r="252" spans="1:34">
      <c r="A252" s="31" t="s">
        <v>414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216</v>
      </c>
      <c r="AD252" t="s">
        <v>242</v>
      </c>
    </row>
    <row r="253" spans="1:34">
      <c r="A253" s="31" t="s">
        <v>415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216</v>
      </c>
      <c r="AD253" t="s">
        <v>242</v>
      </c>
      <c r="AH253">
        <v>1</v>
      </c>
    </row>
    <row r="254" spans="1:34">
      <c r="A254" s="31" t="s">
        <v>416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216</v>
      </c>
      <c r="AD254" t="s">
        <v>242</v>
      </c>
    </row>
    <row r="255" spans="1:34">
      <c r="A255" s="31" t="s">
        <v>417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216</v>
      </c>
      <c r="AD255" t="s">
        <v>242</v>
      </c>
    </row>
    <row r="256" spans="1:34">
      <c r="A256" s="31" t="s">
        <v>418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216</v>
      </c>
      <c r="AD256" t="s">
        <v>242</v>
      </c>
    </row>
    <row r="257" spans="1:34">
      <c r="A257" s="31" t="s">
        <v>420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216</v>
      </c>
      <c r="AD257" t="s">
        <v>242</v>
      </c>
    </row>
    <row r="258" spans="1:34">
      <c r="A258" s="31" t="s">
        <v>421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216</v>
      </c>
      <c r="AD258" t="s">
        <v>242</v>
      </c>
    </row>
    <row r="259" spans="1:34">
      <c r="A259" s="31" t="s">
        <v>422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216</v>
      </c>
      <c r="AD259" t="s">
        <v>242</v>
      </c>
    </row>
    <row r="260" spans="1:34">
      <c r="A260" s="31" t="s">
        <v>423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216</v>
      </c>
      <c r="AD260" t="s">
        <v>242</v>
      </c>
      <c r="AH260">
        <v>1</v>
      </c>
    </row>
    <row r="261" spans="1:34">
      <c r="A261" s="31" t="s">
        <v>424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216</v>
      </c>
      <c r="AD261" t="s">
        <v>242</v>
      </c>
    </row>
    <row r="262" spans="1:34">
      <c r="A262" s="31" t="s">
        <v>425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216</v>
      </c>
      <c r="AD262" t="s">
        <v>242</v>
      </c>
    </row>
    <row r="263" spans="1:34">
      <c r="A263" s="31" t="s">
        <v>426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216</v>
      </c>
      <c r="AD263" t="s">
        <v>242</v>
      </c>
    </row>
    <row r="264" spans="1:34">
      <c r="A264" s="31" t="s">
        <v>428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216</v>
      </c>
      <c r="AD264" t="s">
        <v>242</v>
      </c>
    </row>
    <row r="265" spans="1:34">
      <c r="A265" s="31" t="s">
        <v>429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216</v>
      </c>
      <c r="AD265" t="s">
        <v>242</v>
      </c>
      <c r="AH265">
        <v>1</v>
      </c>
    </row>
    <row r="266" spans="1:34">
      <c r="A266" s="31" t="s">
        <v>430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216</v>
      </c>
      <c r="AD266" t="s">
        <v>242</v>
      </c>
    </row>
    <row r="267" spans="1:34">
      <c r="A267" s="31" t="s">
        <v>431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216</v>
      </c>
      <c r="AD267" t="s">
        <v>242</v>
      </c>
    </row>
    <row r="268" spans="1:34">
      <c r="A268" s="31" t="s">
        <v>432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216</v>
      </c>
      <c r="AD268" t="s">
        <v>242</v>
      </c>
      <c r="AH268">
        <v>1</v>
      </c>
    </row>
    <row r="269" spans="1:34">
      <c r="A269" s="31" t="s">
        <v>433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216</v>
      </c>
      <c r="AD269" t="s">
        <v>242</v>
      </c>
    </row>
    <row r="270" spans="1:34">
      <c r="A270" s="31" t="s">
        <v>434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216</v>
      </c>
      <c r="AD270" t="s">
        <v>242</v>
      </c>
    </row>
    <row r="271" spans="1:34">
      <c r="A271" s="31" t="s">
        <v>436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216</v>
      </c>
      <c r="AD271" t="s">
        <v>242</v>
      </c>
    </row>
    <row r="272" spans="1:34">
      <c r="A272" s="31" t="s">
        <v>437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216</v>
      </c>
      <c r="AD272" t="s">
        <v>242</v>
      </c>
    </row>
    <row r="273" spans="1:34">
      <c r="A273" s="31" t="s">
        <v>438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439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216</v>
      </c>
      <c r="AD273" t="s">
        <v>242</v>
      </c>
    </row>
    <row r="274" spans="1:34">
      <c r="A274" s="31" t="s">
        <v>440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441</v>
      </c>
      <c r="X274" t="s">
        <v>442</v>
      </c>
      <c r="Y274">
        <v>234275</v>
      </c>
      <c r="Z274">
        <v>0</v>
      </c>
      <c r="AA274">
        <v>2702471</v>
      </c>
      <c r="AB274">
        <v>2359615</v>
      </c>
      <c r="AC274" t="s">
        <v>216</v>
      </c>
      <c r="AD274" t="s">
        <v>242</v>
      </c>
    </row>
    <row r="275" spans="1:34">
      <c r="A275" s="31" t="s">
        <v>443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216</v>
      </c>
      <c r="AD275" t="s">
        <v>242</v>
      </c>
    </row>
    <row r="276" spans="1:34">
      <c r="A276" s="31" t="s">
        <v>444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216</v>
      </c>
      <c r="AD276" t="s">
        <v>242</v>
      </c>
      <c r="AH276">
        <f>1+1</f>
        <v>2</v>
      </c>
    </row>
    <row r="277" spans="1:34">
      <c r="A277" s="31" t="s">
        <v>445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216</v>
      </c>
      <c r="AD277" t="s">
        <v>242</v>
      </c>
    </row>
    <row r="278" spans="1:34">
      <c r="A278" s="31" t="s">
        <v>447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216</v>
      </c>
      <c r="AD278" t="s">
        <v>242</v>
      </c>
    </row>
    <row r="279" spans="1:34">
      <c r="A279" s="31" t="s">
        <v>448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216</v>
      </c>
      <c r="AD279" t="s">
        <v>242</v>
      </c>
    </row>
    <row r="280" spans="1:34">
      <c r="A280" s="31" t="s">
        <v>449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450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216</v>
      </c>
      <c r="AD280" t="s">
        <v>242</v>
      </c>
    </row>
    <row r="281" spans="1:34">
      <c r="A281" s="31" t="s">
        <v>451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216</v>
      </c>
      <c r="AD281" t="s">
        <v>242</v>
      </c>
      <c r="AH281">
        <v>1</v>
      </c>
    </row>
    <row r="282" spans="1:34">
      <c r="A282" s="31" t="s">
        <v>452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216</v>
      </c>
      <c r="AD282" t="s">
        <v>242</v>
      </c>
    </row>
    <row r="283" spans="1:34">
      <c r="A283" s="31" t="s">
        <v>453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216</v>
      </c>
      <c r="AD283" t="s">
        <v>242</v>
      </c>
    </row>
    <row r="284" spans="1:34">
      <c r="A284" s="31" t="s">
        <v>454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216</v>
      </c>
      <c r="AD284" t="s">
        <v>242</v>
      </c>
    </row>
    <row r="285" spans="1:34">
      <c r="A285" s="31" t="s">
        <v>457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216</v>
      </c>
      <c r="AD285" t="s">
        <v>242</v>
      </c>
    </row>
    <row r="286" spans="1:34">
      <c r="A286" s="31" t="s">
        <v>458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216</v>
      </c>
      <c r="AD286" t="s">
        <v>242</v>
      </c>
    </row>
    <row r="287" spans="1:34">
      <c r="A287" s="31" t="s">
        <v>459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216</v>
      </c>
      <c r="AD287" t="s">
        <v>242</v>
      </c>
    </row>
    <row r="288" spans="1:34">
      <c r="A288" s="31" t="s">
        <v>460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216</v>
      </c>
      <c r="AD288" t="s">
        <v>242</v>
      </c>
    </row>
    <row r="289" spans="1:35">
      <c r="A289" s="31" t="s">
        <v>461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216</v>
      </c>
      <c r="AD289" t="s">
        <v>242</v>
      </c>
      <c r="AH289">
        <v>1</v>
      </c>
    </row>
    <row r="290" spans="1:35">
      <c r="A290" s="31" t="s">
        <v>462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216</v>
      </c>
      <c r="AD290" t="s">
        <v>242</v>
      </c>
      <c r="AH290">
        <v>1</v>
      </c>
    </row>
    <row r="291" spans="1:35">
      <c r="A291" s="31" t="s">
        <v>456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216</v>
      </c>
      <c r="AD291" t="s">
        <v>242</v>
      </c>
    </row>
    <row r="292" spans="1:35">
      <c r="A292" s="31" t="s">
        <v>464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216</v>
      </c>
      <c r="AD292" t="s">
        <v>242</v>
      </c>
    </row>
    <row r="293" spans="1:35">
      <c r="A293" s="31" t="s">
        <v>465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216</v>
      </c>
      <c r="AD293" t="s">
        <v>242</v>
      </c>
      <c r="AH293">
        <v>1</v>
      </c>
    </row>
    <row r="294" spans="1:35">
      <c r="A294" s="31" t="s">
        <v>466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216</v>
      </c>
      <c r="AD294" t="s">
        <v>242</v>
      </c>
    </row>
    <row r="295" spans="1:35">
      <c r="A295" s="31" t="s">
        <v>467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216</v>
      </c>
      <c r="AD295" t="s">
        <v>242</v>
      </c>
    </row>
    <row r="296" spans="1:35">
      <c r="A296" s="31" t="s">
        <v>468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216</v>
      </c>
      <c r="AD296" t="s">
        <v>242</v>
      </c>
    </row>
    <row r="297" spans="1:35">
      <c r="A297" s="31" t="s">
        <v>469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216</v>
      </c>
      <c r="AD297" t="s">
        <v>242</v>
      </c>
    </row>
    <row r="298" spans="1:35">
      <c r="A298" s="31" t="s">
        <v>470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216</v>
      </c>
      <c r="AD298" t="s">
        <v>242</v>
      </c>
      <c r="AH298">
        <v>1</v>
      </c>
    </row>
    <row r="299" spans="1:35">
      <c r="A299" s="31" t="s">
        <v>472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216</v>
      </c>
      <c r="AD299" t="s">
        <v>242</v>
      </c>
    </row>
    <row r="300" spans="1:35">
      <c r="A300" s="31" t="s">
        <v>473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474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216</v>
      </c>
      <c r="AD300" t="s">
        <v>242</v>
      </c>
    </row>
    <row r="301" spans="1:35">
      <c r="A301" s="31" t="s">
        <v>475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476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216</v>
      </c>
      <c r="AD301" t="s">
        <v>242</v>
      </c>
      <c r="AH301">
        <v>1</v>
      </c>
    </row>
    <row r="302" spans="1:35">
      <c r="A302" s="31" t="s">
        <v>477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478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216</v>
      </c>
      <c r="AD302" t="s">
        <v>242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479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216</v>
      </c>
      <c r="AD303" t="s">
        <v>242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480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216</v>
      </c>
      <c r="AD304" t="s">
        <v>242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481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216</v>
      </c>
      <c r="AD305" t="s">
        <v>242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483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216</v>
      </c>
      <c r="AD306" t="s">
        <v>242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484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485</v>
      </c>
      <c r="Y307">
        <v>257581</v>
      </c>
      <c r="Z307">
        <v>0</v>
      </c>
      <c r="AA307">
        <v>2881094</v>
      </c>
      <c r="AB307">
        <v>2643675</v>
      </c>
      <c r="AC307" t="s">
        <v>216</v>
      </c>
      <c r="AD307" t="s">
        <v>242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486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487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216</v>
      </c>
      <c r="AD308" t="s">
        <v>242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488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489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216</v>
      </c>
      <c r="AD309" t="s">
        <v>242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490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491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216</v>
      </c>
      <c r="AD310" t="s">
        <v>242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492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493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216</v>
      </c>
      <c r="AD311" t="s">
        <v>242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494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216</v>
      </c>
      <c r="AD312" t="s">
        <v>242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496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497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216</v>
      </c>
      <c r="AD313" t="s">
        <v>242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498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499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216</v>
      </c>
      <c r="AD314" t="s">
        <v>242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500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501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216</v>
      </c>
      <c r="AD315" t="s">
        <v>242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502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503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216</v>
      </c>
      <c r="AD316" t="s">
        <v>242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504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505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216</v>
      </c>
      <c r="AD317" t="s">
        <v>242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506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507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216</v>
      </c>
      <c r="AD318" t="s">
        <v>242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508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509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216</v>
      </c>
      <c r="AD319" t="s">
        <v>242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514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515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216</v>
      </c>
      <c r="AD320" t="s">
        <v>242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516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517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216</v>
      </c>
      <c r="AD321" t="s">
        <v>242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518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519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216</v>
      </c>
      <c r="AD322" t="s">
        <v>242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520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521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216</v>
      </c>
      <c r="AD323" t="s">
        <v>242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522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523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216</v>
      </c>
      <c r="AD324" t="s">
        <v>242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524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525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216</v>
      </c>
      <c r="AD325" t="s">
        <v>242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526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527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216</v>
      </c>
      <c r="AD326" t="s">
        <v>242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529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530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216</v>
      </c>
      <c r="AD327" t="s">
        <v>242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531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532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216</v>
      </c>
      <c r="AD328" t="s">
        <v>242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533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534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216</v>
      </c>
      <c r="AD329" t="s">
        <v>242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535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536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216</v>
      </c>
      <c r="AD330" t="s">
        <v>242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537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538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216</v>
      </c>
      <c r="AD331" t="s">
        <v>242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539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540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216</v>
      </c>
      <c r="AD332" t="s">
        <v>242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541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542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216</v>
      </c>
      <c r="AD333" t="s">
        <v>242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544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216</v>
      </c>
      <c r="AD334" t="s">
        <v>242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545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546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216</v>
      </c>
      <c r="AD335" t="s">
        <v>242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547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548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216</v>
      </c>
      <c r="AD336" t="s">
        <v>242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549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550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216</v>
      </c>
      <c r="AD337" t="s">
        <v>242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551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552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216</v>
      </c>
      <c r="AD338" t="s">
        <v>242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553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554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216</v>
      </c>
      <c r="AD339" t="s">
        <v>242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555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216</v>
      </c>
      <c r="AD340" t="s">
        <v>242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557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558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216</v>
      </c>
      <c r="AD341" t="s">
        <v>242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559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560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216</v>
      </c>
      <c r="AD342" t="s">
        <v>242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561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562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216</v>
      </c>
      <c r="AD343" t="s">
        <v>242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563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564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216</v>
      </c>
      <c r="AD344" t="s">
        <v>242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565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566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216</v>
      </c>
      <c r="AD345" t="s">
        <v>242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567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216</v>
      </c>
      <c r="AD346" t="s">
        <v>242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568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216</v>
      </c>
      <c r="AD347" t="s">
        <v>242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570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216</v>
      </c>
      <c r="AD348" t="s">
        <v>242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571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572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216</v>
      </c>
      <c r="AD349" t="s">
        <v>242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573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574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216</v>
      </c>
      <c r="AD350" t="s">
        <v>242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575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576</v>
      </c>
      <c r="V351">
        <v>3</v>
      </c>
      <c r="W351" t="s">
        <v>577</v>
      </c>
      <c r="X351" t="s">
        <v>578</v>
      </c>
      <c r="Y351">
        <v>298376</v>
      </c>
      <c r="Z351">
        <v>0</v>
      </c>
      <c r="AA351">
        <v>3205931</v>
      </c>
      <c r="AB351">
        <v>3087644</v>
      </c>
      <c r="AC351" t="s">
        <v>216</v>
      </c>
      <c r="AD351" t="s">
        <v>242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579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580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216</v>
      </c>
      <c r="AD352" t="s">
        <v>242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581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582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216</v>
      </c>
      <c r="AD353" t="s">
        <v>242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583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584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216</v>
      </c>
      <c r="AD354" t="s">
        <v>242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586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587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216</v>
      </c>
      <c r="AD355" t="s">
        <v>242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588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589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216</v>
      </c>
      <c r="AD356" t="s">
        <v>242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590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591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216</v>
      </c>
      <c r="AD357" t="s">
        <v>242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592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593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216</v>
      </c>
      <c r="AD358" t="s">
        <v>242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594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595</v>
      </c>
      <c r="V359">
        <v>3</v>
      </c>
      <c r="W359" t="s">
        <v>596</v>
      </c>
      <c r="X359" t="s">
        <v>597</v>
      </c>
      <c r="Y359">
        <v>301125</v>
      </c>
      <c r="Z359">
        <v>0</v>
      </c>
      <c r="AA359">
        <v>3252302</v>
      </c>
      <c r="AB359">
        <v>3156291</v>
      </c>
      <c r="AC359" t="s">
        <v>216</v>
      </c>
      <c r="AD359" t="s">
        <v>242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598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599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216</v>
      </c>
      <c r="AD360" t="s">
        <v>242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600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601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216</v>
      </c>
      <c r="AD361" t="s">
        <v>242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603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604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216</v>
      </c>
      <c r="AD362" t="s">
        <v>242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605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606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216</v>
      </c>
      <c r="AD363" t="s">
        <v>242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607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608</v>
      </c>
      <c r="V364">
        <v>4</v>
      </c>
      <c r="W364" t="s">
        <v>609</v>
      </c>
      <c r="X364" t="s">
        <v>610</v>
      </c>
      <c r="Y364">
        <v>302466</v>
      </c>
      <c r="Z364">
        <v>0</v>
      </c>
      <c r="AA364">
        <v>3276132</v>
      </c>
      <c r="AB364">
        <v>3203364</v>
      </c>
      <c r="AC364" t="s">
        <v>216</v>
      </c>
      <c r="AD364" t="s">
        <v>242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611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612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216</v>
      </c>
      <c r="AD365" t="s">
        <v>242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613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614</v>
      </c>
      <c r="V366">
        <v>4</v>
      </c>
      <c r="W366" t="s">
        <v>615</v>
      </c>
      <c r="X366" t="s">
        <v>616</v>
      </c>
      <c r="Y366">
        <v>302919</v>
      </c>
      <c r="Z366">
        <v>0</v>
      </c>
      <c r="AA366">
        <v>3285585</v>
      </c>
      <c r="AB366">
        <v>3220470</v>
      </c>
      <c r="AC366" t="s">
        <v>216</v>
      </c>
      <c r="AD366" t="s">
        <v>242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617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618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216</v>
      </c>
      <c r="AD367" t="s">
        <v>242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619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620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216</v>
      </c>
      <c r="AD368" t="s">
        <v>242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622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623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216</v>
      </c>
      <c r="AD369" t="s">
        <v>242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624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625</v>
      </c>
      <c r="V370">
        <v>6</v>
      </c>
      <c r="W370" t="s">
        <v>626</v>
      </c>
      <c r="Y370">
        <v>303938</v>
      </c>
      <c r="Z370">
        <v>0</v>
      </c>
      <c r="AA370">
        <v>3302562</v>
      </c>
      <c r="AB370">
        <v>3256475</v>
      </c>
      <c r="AC370" t="s">
        <v>216</v>
      </c>
      <c r="AD370" t="s">
        <v>242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627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628</v>
      </c>
      <c r="V371">
        <v>6</v>
      </c>
      <c r="W371" t="s">
        <v>629</v>
      </c>
      <c r="X371" t="s">
        <v>630</v>
      </c>
      <c r="Y371">
        <v>304306</v>
      </c>
      <c r="Z371">
        <v>0</v>
      </c>
      <c r="AA371">
        <v>3308863</v>
      </c>
      <c r="AB371">
        <v>3264793</v>
      </c>
      <c r="AC371" t="s">
        <v>216</v>
      </c>
      <c r="AD371" t="s">
        <v>242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631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632</v>
      </c>
      <c r="V372">
        <v>1</v>
      </c>
      <c r="W372" t="s">
        <v>633</v>
      </c>
      <c r="X372" t="s">
        <v>634</v>
      </c>
      <c r="Y372">
        <v>304592</v>
      </c>
      <c r="Z372">
        <v>0</v>
      </c>
      <c r="AA372">
        <v>3314178</v>
      </c>
      <c r="AB372">
        <v>3274919</v>
      </c>
      <c r="AC372" t="s">
        <v>216</v>
      </c>
      <c r="AD372" t="s">
        <v>242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635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636</v>
      </c>
      <c r="V373">
        <v>1</v>
      </c>
      <c r="W373" t="s">
        <v>637</v>
      </c>
      <c r="Y373">
        <v>304992</v>
      </c>
      <c r="Z373">
        <v>0</v>
      </c>
      <c r="AA373">
        <v>3318469</v>
      </c>
      <c r="AB373">
        <v>3284361</v>
      </c>
      <c r="AC373" t="s">
        <v>216</v>
      </c>
      <c r="AD373" t="s">
        <v>242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638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639</v>
      </c>
      <c r="V374">
        <v>0</v>
      </c>
      <c r="W374" t="s">
        <v>640</v>
      </c>
      <c r="X374" t="s">
        <v>641</v>
      </c>
      <c r="Y374">
        <v>305283</v>
      </c>
      <c r="Z374">
        <v>0</v>
      </c>
      <c r="AA374">
        <v>3323160</v>
      </c>
      <c r="AB374">
        <v>3291829</v>
      </c>
      <c r="AC374" t="s">
        <v>216</v>
      </c>
      <c r="AD374" t="s">
        <v>242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642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643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216</v>
      </c>
      <c r="AD375" t="s">
        <v>242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645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216</v>
      </c>
      <c r="AD376" t="s">
        <v>242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646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647</v>
      </c>
      <c r="V377">
        <v>5</v>
      </c>
      <c r="W377" t="s">
        <v>648</v>
      </c>
      <c r="X377" t="s">
        <v>649</v>
      </c>
      <c r="Y377">
        <v>306585</v>
      </c>
      <c r="Z377">
        <v>0</v>
      </c>
      <c r="AA377">
        <v>3337560</v>
      </c>
      <c r="AB377">
        <v>3315215</v>
      </c>
      <c r="AC377" t="s">
        <v>216</v>
      </c>
      <c r="AD377" t="s">
        <v>242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650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651</v>
      </c>
      <c r="V378">
        <v>3</v>
      </c>
      <c r="W378" t="s">
        <v>652</v>
      </c>
      <c r="Y378">
        <v>306867</v>
      </c>
      <c r="Z378">
        <v>0</v>
      </c>
      <c r="AA378">
        <v>3342366</v>
      </c>
      <c r="AB378">
        <v>3323122</v>
      </c>
      <c r="AC378" t="s">
        <v>216</v>
      </c>
      <c r="AD378" t="s">
        <v>242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653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654</v>
      </c>
      <c r="V379">
        <v>3</v>
      </c>
      <c r="W379" t="s">
        <v>655</v>
      </c>
      <c r="Y379">
        <v>307175</v>
      </c>
      <c r="Z379">
        <v>0</v>
      </c>
      <c r="AA379">
        <v>3347122</v>
      </c>
      <c r="AB379">
        <v>3331775</v>
      </c>
      <c r="AC379" t="s">
        <v>216</v>
      </c>
      <c r="AD379" t="s">
        <v>242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656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657</v>
      </c>
      <c r="V380">
        <v>1</v>
      </c>
      <c r="W380" t="s">
        <v>658</v>
      </c>
      <c r="X380" t="s">
        <v>659</v>
      </c>
      <c r="Y380">
        <v>307646</v>
      </c>
      <c r="Z380">
        <v>0</v>
      </c>
      <c r="AA380">
        <v>3351909</v>
      </c>
      <c r="AB380">
        <v>3339639</v>
      </c>
      <c r="AC380" t="s">
        <v>216</v>
      </c>
      <c r="AD380" t="s">
        <v>242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660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661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216</v>
      </c>
      <c r="AD381" t="s">
        <v>242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662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663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216</v>
      </c>
      <c r="AD382" t="s">
        <v>242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665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666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216</v>
      </c>
      <c r="AD383" t="s">
        <v>242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667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668</v>
      </c>
      <c r="V384">
        <v>6</v>
      </c>
      <c r="W384" t="s">
        <v>669</v>
      </c>
      <c r="Y384">
        <v>308909</v>
      </c>
      <c r="Z384">
        <v>0</v>
      </c>
      <c r="AA384">
        <v>3365541</v>
      </c>
      <c r="AB384">
        <v>3368396</v>
      </c>
      <c r="AC384" t="s">
        <v>216</v>
      </c>
      <c r="AD384" t="s">
        <v>242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670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671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216</v>
      </c>
      <c r="AD385" t="s">
        <v>242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672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673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216</v>
      </c>
      <c r="AD386" t="s">
        <v>242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674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675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216</v>
      </c>
      <c r="AD387" t="s">
        <v>242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676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677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216</v>
      </c>
      <c r="AD388" t="s">
        <v>242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678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679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216</v>
      </c>
      <c r="AD389" t="s">
        <v>242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681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682</v>
      </c>
      <c r="X390" t="s">
        <v>683</v>
      </c>
      <c r="Y390">
        <v>311575</v>
      </c>
      <c r="Z390">
        <v>0</v>
      </c>
      <c r="AA390">
        <v>3397464</v>
      </c>
      <c r="AB390">
        <v>3478212</v>
      </c>
      <c r="AC390" t="s">
        <v>216</v>
      </c>
      <c r="AD390" t="s">
        <v>242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684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685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216</v>
      </c>
      <c r="AD391" t="s">
        <v>242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686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687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216</v>
      </c>
      <c r="AD392" t="s">
        <v>242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688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689</v>
      </c>
      <c r="V393">
        <v>1</v>
      </c>
      <c r="W393" t="s">
        <v>690</v>
      </c>
      <c r="X393" t="s">
        <v>691</v>
      </c>
      <c r="Y393">
        <v>313267</v>
      </c>
      <c r="Z393">
        <v>0</v>
      </c>
      <c r="AA393">
        <v>3417228</v>
      </c>
      <c r="AB393">
        <v>3541149</v>
      </c>
      <c r="AC393" t="s">
        <v>216</v>
      </c>
      <c r="AD393" t="s">
        <v>242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692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693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216</v>
      </c>
      <c r="AD394" t="s">
        <v>242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694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695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216</v>
      </c>
      <c r="AD395" t="s">
        <v>242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696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697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216</v>
      </c>
      <c r="AD396" t="s">
        <v>242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699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700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216</v>
      </c>
      <c r="AD397" t="s">
        <v>242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701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702</v>
      </c>
      <c r="V398">
        <v>3</v>
      </c>
      <c r="X398" t="s">
        <v>703</v>
      </c>
      <c r="Y398">
        <v>315635</v>
      </c>
      <c r="Z398">
        <v>0</v>
      </c>
      <c r="AA398">
        <v>3445570</v>
      </c>
      <c r="AB398">
        <v>3627016</v>
      </c>
      <c r="AC398" t="s">
        <v>216</v>
      </c>
      <c r="AD398" t="s">
        <v>242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704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705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216</v>
      </c>
      <c r="AD399" t="s">
        <v>242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706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707</v>
      </c>
      <c r="V400">
        <v>3</v>
      </c>
      <c r="W400" t="s">
        <v>708</v>
      </c>
      <c r="X400" t="s">
        <v>709</v>
      </c>
      <c r="Y400">
        <v>316641</v>
      </c>
      <c r="Z400">
        <v>0</v>
      </c>
      <c r="AA400">
        <v>3458391</v>
      </c>
      <c r="AB400">
        <v>3666878</v>
      </c>
      <c r="AC400" t="s">
        <v>216</v>
      </c>
      <c r="AD400" t="s">
        <v>242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710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711</v>
      </c>
      <c r="V401">
        <v>0</v>
      </c>
      <c r="W401" t="s">
        <v>712</v>
      </c>
      <c r="X401" t="s">
        <v>713</v>
      </c>
      <c r="Y401">
        <v>317296</v>
      </c>
      <c r="Z401">
        <v>0</v>
      </c>
      <c r="AA401">
        <v>3465355</v>
      </c>
      <c r="AB401">
        <v>3687272</v>
      </c>
      <c r="AC401" t="s">
        <v>216</v>
      </c>
      <c r="AD401" t="s">
        <v>242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714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715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216</v>
      </c>
      <c r="AD402" t="s">
        <v>242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716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717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216</v>
      </c>
      <c r="AD403" t="s">
        <v>242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719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216</v>
      </c>
      <c r="AD404" t="s">
        <v>242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720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721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216</v>
      </c>
      <c r="AD405" t="s">
        <v>242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722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723</v>
      </c>
      <c r="V406">
        <v>2</v>
      </c>
      <c r="X406" t="s">
        <v>724</v>
      </c>
      <c r="Y406">
        <v>320232</v>
      </c>
      <c r="Z406">
        <v>0</v>
      </c>
      <c r="AA406">
        <v>3497664</v>
      </c>
      <c r="AB406">
        <v>3777783</v>
      </c>
      <c r="AC406" t="s">
        <v>216</v>
      </c>
      <c r="AD406" t="s">
        <v>242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725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726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216</v>
      </c>
      <c r="AD407" t="s">
        <v>242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727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728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216</v>
      </c>
      <c r="AD408" t="s">
        <v>242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729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730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216</v>
      </c>
      <c r="AD409" t="s">
        <v>242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731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732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216</v>
      </c>
      <c r="AD410" t="s">
        <v>242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734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735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216</v>
      </c>
      <c r="AD411" t="s">
        <v>242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736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737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216</v>
      </c>
      <c r="AD412" t="s">
        <v>242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738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739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216</v>
      </c>
      <c r="AD413" t="s">
        <v>242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740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741</v>
      </c>
      <c r="V414">
        <v>3</v>
      </c>
      <c r="X414" t="s">
        <v>742</v>
      </c>
      <c r="Y414">
        <v>325626</v>
      </c>
      <c r="Z414">
        <v>0</v>
      </c>
      <c r="AA414">
        <v>3556019</v>
      </c>
      <c r="AB414">
        <v>3934568</v>
      </c>
      <c r="AC414" t="s">
        <v>216</v>
      </c>
      <c r="AD414" t="s">
        <v>242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743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744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216</v>
      </c>
      <c r="AD415" t="s">
        <v>242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745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746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216</v>
      </c>
      <c r="AD416" t="s">
        <v>242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747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748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216</v>
      </c>
      <c r="AD417" t="s">
        <v>242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750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751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216</v>
      </c>
      <c r="AD418" t="s">
        <v>242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752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753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216</v>
      </c>
      <c r="AD419" t="s">
        <v>242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754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755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216</v>
      </c>
      <c r="AD420" t="s">
        <v>242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756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757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216</v>
      </c>
      <c r="AD421" t="s">
        <v>242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758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759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216</v>
      </c>
      <c r="AD422" t="s">
        <v>242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760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761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216</v>
      </c>
      <c r="AD423" t="s">
        <v>242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762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763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216</v>
      </c>
      <c r="AD424" t="s">
        <v>242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765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766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216</v>
      </c>
      <c r="AD425" t="s">
        <v>242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767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768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216</v>
      </c>
      <c r="AD426" t="s">
        <v>242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769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770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216</v>
      </c>
      <c r="AD427" t="s">
        <v>242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771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772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216</v>
      </c>
      <c r="AD428" t="s">
        <v>242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773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774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216</v>
      </c>
      <c r="AD429" t="s">
        <v>242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775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776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216</v>
      </c>
      <c r="AD430" t="s">
        <v>242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777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778</v>
      </c>
      <c r="V431">
        <v>7</v>
      </c>
      <c r="X431" t="s">
        <v>779</v>
      </c>
      <c r="Y431">
        <v>342546</v>
      </c>
      <c r="Z431">
        <v>0</v>
      </c>
      <c r="AA431">
        <v>3683046</v>
      </c>
      <c r="AB431">
        <v>4251855</v>
      </c>
      <c r="AC431" t="s">
        <v>216</v>
      </c>
      <c r="AD431" t="s">
        <v>242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780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781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216</v>
      </c>
      <c r="AD432" t="s">
        <v>242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782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783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216</v>
      </c>
      <c r="AD433" t="s">
        <v>242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784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785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216</v>
      </c>
      <c r="AD434" t="s">
        <v>242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786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787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216</v>
      </c>
      <c r="AD435" t="s">
        <v>242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788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789</v>
      </c>
      <c r="V436">
        <v>5</v>
      </c>
      <c r="X436" t="s">
        <v>790</v>
      </c>
      <c r="Y436">
        <v>350236</v>
      </c>
      <c r="Z436">
        <v>0</v>
      </c>
      <c r="AA436">
        <v>3727277</v>
      </c>
      <c r="AB436">
        <v>4373374</v>
      </c>
      <c r="AC436" t="s">
        <v>216</v>
      </c>
      <c r="AD436" t="s">
        <v>242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791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792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216</v>
      </c>
      <c r="AD437" t="s">
        <v>242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793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794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216</v>
      </c>
      <c r="AD438" t="s">
        <v>242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797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798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216</v>
      </c>
      <c r="AD439" t="s">
        <v>242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799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800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216</v>
      </c>
      <c r="AD440" t="s">
        <v>242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801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802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216</v>
      </c>
      <c r="AD441" t="s">
        <v>242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803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804</v>
      </c>
      <c r="V442">
        <v>6</v>
      </c>
      <c r="X442" t="s">
        <v>805</v>
      </c>
      <c r="Y442">
        <v>367125</v>
      </c>
      <c r="Z442">
        <v>0</v>
      </c>
      <c r="AA442">
        <v>3802513</v>
      </c>
      <c r="AB442">
        <v>4541709</v>
      </c>
      <c r="AC442" t="s">
        <v>216</v>
      </c>
      <c r="AD442" t="s">
        <v>242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806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807</v>
      </c>
      <c r="V443">
        <v>12</v>
      </c>
      <c r="X443" t="s">
        <v>808</v>
      </c>
      <c r="Y443">
        <v>372604</v>
      </c>
      <c r="Z443">
        <v>0</v>
      </c>
      <c r="AA443">
        <v>3824204</v>
      </c>
      <c r="AB443">
        <v>4582455</v>
      </c>
      <c r="AC443" t="s">
        <v>216</v>
      </c>
      <c r="AD443" t="s">
        <v>242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809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810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216</v>
      </c>
      <c r="AD444" t="s">
        <v>242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811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812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216</v>
      </c>
      <c r="AD445" t="s">
        <v>242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814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815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216</v>
      </c>
      <c r="AD446" t="s">
        <v>242</v>
      </c>
      <c r="AF446">
        <f t="shared" si="6"/>
        <v>16</v>
      </c>
    </row>
    <row r="447" spans="1:35">
      <c r="A447" s="31" t="s">
        <v>816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817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216</v>
      </c>
      <c r="AD447" t="s">
        <v>242</v>
      </c>
      <c r="AF447">
        <f t="shared" si="6"/>
        <v>40</v>
      </c>
    </row>
    <row r="448" spans="1:35">
      <c r="A448" s="31" t="s">
        <v>818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819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216</v>
      </c>
      <c r="AD448" t="s">
        <v>242</v>
      </c>
      <c r="AF448">
        <f t="shared" si="6"/>
        <v>32</v>
      </c>
    </row>
    <row r="449" spans="1:32">
      <c r="A449" s="31" t="s">
        <v>820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821</v>
      </c>
      <c r="V449">
        <v>12</v>
      </c>
      <c r="X449" t="s">
        <v>822</v>
      </c>
      <c r="Y449">
        <v>406905</v>
      </c>
      <c r="Z449">
        <v>7823</v>
      </c>
      <c r="AA449">
        <v>3927151</v>
      </c>
      <c r="AB449">
        <v>4764640</v>
      </c>
      <c r="AC449" t="s">
        <v>216</v>
      </c>
      <c r="AD449" t="s">
        <v>242</v>
      </c>
      <c r="AF449">
        <f t="shared" si="6"/>
        <v>19</v>
      </c>
    </row>
    <row r="450" spans="1:32">
      <c r="A450" s="31" t="s">
        <v>823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824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216</v>
      </c>
      <c r="AD450" t="s">
        <v>242</v>
      </c>
      <c r="AF450">
        <f t="shared" si="6"/>
        <v>9</v>
      </c>
    </row>
    <row r="451" spans="1:32">
      <c r="A451" s="31" t="s">
        <v>825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826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216</v>
      </c>
      <c r="AD451" t="s">
        <v>242</v>
      </c>
      <c r="AF451">
        <f t="shared" si="6"/>
        <v>24</v>
      </c>
    </row>
    <row r="452" spans="1:32">
      <c r="A452" s="31" t="s">
        <v>827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828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216</v>
      </c>
      <c r="AD452" t="s">
        <v>242</v>
      </c>
      <c r="AF452">
        <f t="shared" si="6"/>
        <v>15</v>
      </c>
    </row>
    <row r="453" spans="1:32">
      <c r="A453" s="31" t="s">
        <v>830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831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216</v>
      </c>
      <c r="AD453" t="s">
        <v>242</v>
      </c>
    </row>
    <row r="454" spans="1:32">
      <c r="A454" s="31" t="s">
        <v>832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833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216</v>
      </c>
      <c r="AD454" t="s">
        <v>242</v>
      </c>
    </row>
    <row r="455" spans="1:32">
      <c r="A455" s="31" t="s">
        <v>834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835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216</v>
      </c>
      <c r="AD455" t="s">
        <v>242</v>
      </c>
    </row>
    <row r="456" spans="1:32">
      <c r="A456" s="31" t="s">
        <v>836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837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216</v>
      </c>
      <c r="AD456" t="s">
        <v>242</v>
      </c>
    </row>
    <row r="457" spans="1:32">
      <c r="A457" s="31" t="s">
        <v>838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839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216</v>
      </c>
      <c r="AD457" t="s">
        <v>242</v>
      </c>
    </row>
    <row r="458" spans="1:32">
      <c r="A458" s="31" t="s">
        <v>840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841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216</v>
      </c>
      <c r="AD458" t="s">
        <v>242</v>
      </c>
    </row>
    <row r="459" spans="1:32">
      <c r="A459" s="31" t="s">
        <v>842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843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216</v>
      </c>
      <c r="AD459" t="s">
        <v>242</v>
      </c>
    </row>
    <row r="460" spans="1:32">
      <c r="A460" s="31" t="s">
        <v>845</v>
      </c>
      <c r="B460" t="s">
        <v>77</v>
      </c>
      <c r="C460">
        <v>19</v>
      </c>
      <c r="D460" t="s">
        <v>78</v>
      </c>
      <c r="E460" s="32">
        <v>3811569725</v>
      </c>
      <c r="F460" s="32">
        <v>133623567</v>
      </c>
      <c r="G460">
        <v>1392</v>
      </c>
      <c r="H460">
        <v>170</v>
      </c>
      <c r="I460">
        <v>1562</v>
      </c>
      <c r="J460">
        <v>175192</v>
      </c>
      <c r="K460">
        <v>176754</v>
      </c>
      <c r="L460">
        <v>3065</v>
      </c>
      <c r="M460">
        <v>4037</v>
      </c>
      <c r="N460">
        <v>341967</v>
      </c>
      <c r="O460">
        <v>7938</v>
      </c>
      <c r="R460">
        <v>526659</v>
      </c>
      <c r="S460">
        <v>9199795</v>
      </c>
      <c r="T460">
        <v>3657606</v>
      </c>
      <c r="U460" t="s">
        <v>846</v>
      </c>
      <c r="V460">
        <v>15</v>
      </c>
      <c r="Y460">
        <v>445752</v>
      </c>
      <c r="Z460">
        <v>80907</v>
      </c>
      <c r="AA460">
        <v>4073240</v>
      </c>
      <c r="AB460">
        <v>5126555</v>
      </c>
      <c r="AC460" t="s">
        <v>216</v>
      </c>
      <c r="AD460" t="s">
        <v>242</v>
      </c>
    </row>
    <row r="461" spans="1:32">
      <c r="A461" s="31" t="s">
        <v>847</v>
      </c>
      <c r="B461" t="s">
        <v>77</v>
      </c>
      <c r="C461">
        <v>19</v>
      </c>
      <c r="D461" t="s">
        <v>78</v>
      </c>
      <c r="E461" s="32">
        <v>3811569725</v>
      </c>
      <c r="F461" s="32">
        <v>133623567</v>
      </c>
      <c r="G461">
        <v>1389</v>
      </c>
      <c r="H461">
        <v>170</v>
      </c>
      <c r="I461">
        <v>1559</v>
      </c>
      <c r="J461">
        <v>182579</v>
      </c>
      <c r="K461">
        <v>184138</v>
      </c>
      <c r="L461">
        <v>7384</v>
      </c>
      <c r="M461">
        <v>8606</v>
      </c>
      <c r="N461">
        <v>343117</v>
      </c>
      <c r="O461">
        <v>8010</v>
      </c>
      <c r="R461">
        <v>535265</v>
      </c>
      <c r="S461">
        <v>9242493</v>
      </c>
      <c r="T461">
        <v>3699731</v>
      </c>
      <c r="U461" t="s">
        <v>848</v>
      </c>
      <c r="V461">
        <v>13</v>
      </c>
      <c r="Y461">
        <v>447660</v>
      </c>
      <c r="Z461">
        <v>87605</v>
      </c>
      <c r="AA461">
        <v>4084086</v>
      </c>
      <c r="AB461">
        <v>5158407</v>
      </c>
      <c r="AC461" t="s">
        <v>216</v>
      </c>
      <c r="AD461" t="s">
        <v>242</v>
      </c>
    </row>
    <row r="462" spans="1:32">
      <c r="A462" s="31" t="s">
        <v>849</v>
      </c>
      <c r="B462" t="s">
        <v>77</v>
      </c>
      <c r="C462">
        <v>19</v>
      </c>
      <c r="D462" t="s">
        <v>78</v>
      </c>
      <c r="E462" s="32">
        <v>3811569725</v>
      </c>
      <c r="F462" s="32">
        <v>133623567</v>
      </c>
      <c r="G462">
        <v>1386</v>
      </c>
      <c r="H462">
        <v>170</v>
      </c>
      <c r="I462">
        <v>1556</v>
      </c>
      <c r="J462">
        <v>189246</v>
      </c>
      <c r="K462">
        <v>190802</v>
      </c>
      <c r="L462">
        <v>6664</v>
      </c>
      <c r="M462">
        <v>8133</v>
      </c>
      <c r="N462">
        <v>344543</v>
      </c>
      <c r="O462">
        <v>8053</v>
      </c>
      <c r="R462">
        <v>543398</v>
      </c>
      <c r="S462">
        <v>9289010</v>
      </c>
      <c r="T462">
        <v>3745621</v>
      </c>
      <c r="U462" t="s">
        <v>850</v>
      </c>
      <c r="V462">
        <v>11</v>
      </c>
      <c r="Y462">
        <v>449283</v>
      </c>
      <c r="Z462">
        <v>94115</v>
      </c>
      <c r="AA462">
        <v>4094966</v>
      </c>
      <c r="AB462">
        <v>5194044</v>
      </c>
      <c r="AC462" t="s">
        <v>216</v>
      </c>
      <c r="AD462" t="s">
        <v>242</v>
      </c>
    </row>
    <row r="463" spans="1:32">
      <c r="A463" s="31" t="s">
        <v>851</v>
      </c>
      <c r="B463" t="s">
        <v>77</v>
      </c>
      <c r="C463">
        <v>19</v>
      </c>
      <c r="D463" t="s">
        <v>78</v>
      </c>
      <c r="E463" s="32">
        <v>3811569725</v>
      </c>
      <c r="F463" s="32">
        <v>133623567</v>
      </c>
      <c r="G463">
        <v>1403</v>
      </c>
      <c r="H463">
        <v>170</v>
      </c>
      <c r="I463">
        <v>1573</v>
      </c>
      <c r="J463">
        <v>195444</v>
      </c>
      <c r="K463">
        <v>197017</v>
      </c>
      <c r="L463">
        <v>6215</v>
      </c>
      <c r="M463">
        <v>7997</v>
      </c>
      <c r="N463">
        <v>346291</v>
      </c>
      <c r="O463">
        <v>8087</v>
      </c>
      <c r="R463">
        <v>551395</v>
      </c>
      <c r="S463">
        <v>9332443</v>
      </c>
      <c r="T463">
        <v>3788525</v>
      </c>
      <c r="U463" t="s">
        <v>852</v>
      </c>
      <c r="V463">
        <v>13</v>
      </c>
      <c r="Y463">
        <v>451090</v>
      </c>
      <c r="Z463">
        <v>100305</v>
      </c>
      <c r="AA463">
        <v>4105596</v>
      </c>
      <c r="AB463">
        <v>5226847</v>
      </c>
      <c r="AC463" t="s">
        <v>216</v>
      </c>
      <c r="AD463" t="s">
        <v>242</v>
      </c>
    </row>
    <row r="464" spans="1:32">
      <c r="A464" s="31" t="s">
        <v>853</v>
      </c>
      <c r="B464" t="s">
        <v>77</v>
      </c>
      <c r="C464">
        <v>19</v>
      </c>
      <c r="D464" t="s">
        <v>78</v>
      </c>
      <c r="E464" s="32">
        <v>3811569725</v>
      </c>
      <c r="F464" s="32">
        <v>133623567</v>
      </c>
      <c r="G464">
        <v>1417</v>
      </c>
      <c r="H464">
        <v>170</v>
      </c>
      <c r="I464">
        <v>1587</v>
      </c>
      <c r="J464">
        <v>200852</v>
      </c>
      <c r="K464">
        <v>202439</v>
      </c>
      <c r="L464">
        <v>5422</v>
      </c>
      <c r="M464">
        <v>7418</v>
      </c>
      <c r="N464">
        <v>348261</v>
      </c>
      <c r="O464">
        <v>8113</v>
      </c>
      <c r="R464">
        <v>558813</v>
      </c>
      <c r="S464">
        <v>9379442</v>
      </c>
      <c r="T464">
        <v>3834966</v>
      </c>
      <c r="U464" t="s">
        <v>854</v>
      </c>
      <c r="V464">
        <v>14</v>
      </c>
      <c r="Y464">
        <v>452404</v>
      </c>
      <c r="Z464">
        <v>106409</v>
      </c>
      <c r="AA464">
        <v>4114428</v>
      </c>
      <c r="AB464">
        <v>5265014</v>
      </c>
      <c r="AC464" t="s">
        <v>216</v>
      </c>
      <c r="AD464" t="s">
        <v>242</v>
      </c>
    </row>
    <row r="465" spans="1:30">
      <c r="A465" s="31" t="s">
        <v>855</v>
      </c>
      <c r="B465" t="s">
        <v>77</v>
      </c>
      <c r="C465">
        <v>19</v>
      </c>
      <c r="D465" t="s">
        <v>78</v>
      </c>
      <c r="E465" s="32">
        <v>3811569725</v>
      </c>
      <c r="F465" s="32">
        <v>133623567</v>
      </c>
      <c r="G465">
        <v>1413</v>
      </c>
      <c r="H465">
        <v>160</v>
      </c>
      <c r="I465">
        <v>1573</v>
      </c>
      <c r="J465">
        <v>206242</v>
      </c>
      <c r="K465">
        <v>207815</v>
      </c>
      <c r="L465">
        <v>5376</v>
      </c>
      <c r="M465">
        <v>7508</v>
      </c>
      <c r="N465">
        <v>350349</v>
      </c>
      <c r="O465">
        <v>8157</v>
      </c>
      <c r="R465">
        <v>566321</v>
      </c>
      <c r="S465">
        <v>9422700</v>
      </c>
      <c r="T465">
        <v>3877790</v>
      </c>
      <c r="U465" t="s">
        <v>856</v>
      </c>
      <c r="V465">
        <v>10</v>
      </c>
      <c r="Y465">
        <v>453767</v>
      </c>
      <c r="Z465">
        <v>112554</v>
      </c>
      <c r="AA465">
        <v>4123910</v>
      </c>
      <c r="AB465">
        <v>5298790</v>
      </c>
      <c r="AC465" t="s">
        <v>216</v>
      </c>
      <c r="AD465" t="s">
        <v>242</v>
      </c>
    </row>
    <row r="466" spans="1:30">
      <c r="A466" s="31" t="s">
        <v>857</v>
      </c>
      <c r="B466" t="s">
        <v>77</v>
      </c>
      <c r="C466">
        <v>19</v>
      </c>
      <c r="D466" t="s">
        <v>78</v>
      </c>
      <c r="E466" s="32">
        <v>3811569725</v>
      </c>
      <c r="F466" s="32">
        <v>133623567</v>
      </c>
      <c r="G466">
        <v>1426</v>
      </c>
      <c r="H466">
        <v>164</v>
      </c>
      <c r="I466">
        <v>1590</v>
      </c>
      <c r="J466">
        <v>210588</v>
      </c>
      <c r="K466">
        <v>212178</v>
      </c>
      <c r="L466">
        <v>4363</v>
      </c>
      <c r="M466">
        <v>5394</v>
      </c>
      <c r="N466">
        <v>351356</v>
      </c>
      <c r="O466">
        <v>8181</v>
      </c>
      <c r="R466">
        <v>571715</v>
      </c>
      <c r="S466">
        <v>9457622</v>
      </c>
      <c r="T466">
        <v>3912242</v>
      </c>
      <c r="U466" t="s">
        <v>858</v>
      </c>
      <c r="V466">
        <v>12</v>
      </c>
      <c r="Y466">
        <v>454818</v>
      </c>
      <c r="Z466">
        <v>116897</v>
      </c>
      <c r="AA466">
        <v>4131025</v>
      </c>
      <c r="AB466">
        <v>5326597</v>
      </c>
      <c r="AC466" t="s">
        <v>216</v>
      </c>
      <c r="AD466" t="s">
        <v>242</v>
      </c>
    </row>
    <row r="467" spans="1:30">
      <c r="A467" s="31" t="s">
        <v>860</v>
      </c>
      <c r="B467" t="s">
        <v>77</v>
      </c>
      <c r="C467">
        <v>19</v>
      </c>
      <c r="D467" t="s">
        <v>78</v>
      </c>
      <c r="E467" s="32">
        <v>3811569725</v>
      </c>
      <c r="F467" s="32">
        <v>133623567</v>
      </c>
      <c r="G467">
        <v>1461</v>
      </c>
      <c r="H467">
        <v>164</v>
      </c>
      <c r="I467">
        <v>1625</v>
      </c>
      <c r="J467">
        <v>213158</v>
      </c>
      <c r="K467">
        <v>214783</v>
      </c>
      <c r="L467">
        <v>2605</v>
      </c>
      <c r="M467">
        <v>3629</v>
      </c>
      <c r="N467">
        <v>352347</v>
      </c>
      <c r="O467">
        <v>8214</v>
      </c>
      <c r="R467">
        <v>575344</v>
      </c>
      <c r="S467">
        <v>9483718</v>
      </c>
      <c r="T467">
        <v>3937977</v>
      </c>
      <c r="U467" t="s">
        <v>861</v>
      </c>
      <c r="V467">
        <v>11</v>
      </c>
      <c r="Y467">
        <v>455357</v>
      </c>
      <c r="Z467">
        <v>119987</v>
      </c>
      <c r="AA467">
        <v>4134866</v>
      </c>
      <c r="AB467">
        <v>5348852</v>
      </c>
      <c r="AC467" t="s">
        <v>216</v>
      </c>
      <c r="AD467" t="s">
        <v>242</v>
      </c>
    </row>
    <row r="468" spans="1:30">
      <c r="A468" s="31" t="s">
        <v>862</v>
      </c>
      <c r="B468" t="s">
        <v>77</v>
      </c>
      <c r="C468">
        <v>19</v>
      </c>
      <c r="D468" t="s">
        <v>78</v>
      </c>
      <c r="E468" s="32">
        <v>3811569725</v>
      </c>
      <c r="F468" s="32">
        <v>133623567</v>
      </c>
      <c r="G468">
        <v>1464</v>
      </c>
      <c r="H468">
        <v>158</v>
      </c>
      <c r="I468">
        <v>1622</v>
      </c>
      <c r="J468">
        <v>218671</v>
      </c>
      <c r="K468">
        <v>220293</v>
      </c>
      <c r="L468">
        <v>5510</v>
      </c>
      <c r="M468">
        <v>7516</v>
      </c>
      <c r="N468">
        <v>354282</v>
      </c>
      <c r="O468">
        <v>8285</v>
      </c>
      <c r="R468">
        <v>582860</v>
      </c>
      <c r="S468">
        <v>9525673</v>
      </c>
      <c r="T468">
        <v>3979479</v>
      </c>
      <c r="U468" t="s">
        <v>863</v>
      </c>
      <c r="V468">
        <v>13</v>
      </c>
      <c r="Y468">
        <v>456490</v>
      </c>
      <c r="Z468">
        <v>126370</v>
      </c>
      <c r="AA468">
        <v>4142487</v>
      </c>
      <c r="AB468">
        <v>5383186</v>
      </c>
      <c r="AC468" t="s">
        <v>216</v>
      </c>
      <c r="AD468" t="s">
        <v>242</v>
      </c>
    </row>
    <row r="469" spans="1:30">
      <c r="A469" s="31" t="s">
        <v>864</v>
      </c>
      <c r="B469" t="s">
        <v>77</v>
      </c>
      <c r="C469">
        <v>19</v>
      </c>
      <c r="D469" t="s">
        <v>78</v>
      </c>
      <c r="E469" s="32">
        <v>3811569725</v>
      </c>
      <c r="F469" s="32">
        <v>133623567</v>
      </c>
      <c r="G469">
        <v>1460</v>
      </c>
      <c r="H469">
        <v>155</v>
      </c>
      <c r="I469">
        <v>1615</v>
      </c>
      <c r="J469">
        <v>224489</v>
      </c>
      <c r="K469">
        <v>226104</v>
      </c>
      <c r="L469">
        <v>5811</v>
      </c>
      <c r="M469">
        <v>7917</v>
      </c>
      <c r="N469">
        <v>356337</v>
      </c>
      <c r="O469">
        <v>8336</v>
      </c>
      <c r="R469">
        <v>590777</v>
      </c>
      <c r="S469">
        <v>9576000</v>
      </c>
      <c r="T469">
        <v>4029209</v>
      </c>
      <c r="U469" t="s">
        <v>865</v>
      </c>
      <c r="V469">
        <v>12</v>
      </c>
      <c r="Y469">
        <v>457785</v>
      </c>
      <c r="Z469">
        <v>132992</v>
      </c>
      <c r="AA469">
        <v>4151671</v>
      </c>
      <c r="AB469">
        <v>5424329</v>
      </c>
      <c r="AC469" t="s">
        <v>216</v>
      </c>
      <c r="AD469" t="s">
        <v>242</v>
      </c>
    </row>
    <row r="470" spans="1:30">
      <c r="A470" s="31" t="s">
        <v>866</v>
      </c>
      <c r="B470" t="s">
        <v>77</v>
      </c>
      <c r="C470">
        <v>19</v>
      </c>
      <c r="D470" t="s">
        <v>78</v>
      </c>
      <c r="E470" s="32">
        <v>3811569725</v>
      </c>
      <c r="F470" s="32">
        <v>133623567</v>
      </c>
      <c r="G470">
        <v>1450</v>
      </c>
      <c r="H470">
        <v>150</v>
      </c>
      <c r="I470">
        <v>1600</v>
      </c>
      <c r="J470">
        <v>227979</v>
      </c>
      <c r="K470">
        <v>229579</v>
      </c>
      <c r="L470">
        <v>3475</v>
      </c>
      <c r="M470">
        <v>7369</v>
      </c>
      <c r="N470">
        <v>360555</v>
      </c>
      <c r="O470">
        <v>8377</v>
      </c>
      <c r="R470">
        <v>598511</v>
      </c>
      <c r="S470">
        <v>9623456</v>
      </c>
      <c r="T470">
        <v>4076114</v>
      </c>
      <c r="U470" t="s">
        <v>867</v>
      </c>
      <c r="V470">
        <v>11</v>
      </c>
      <c r="X470" t="s">
        <v>868</v>
      </c>
      <c r="Y470">
        <v>458885</v>
      </c>
      <c r="Z470">
        <v>139626</v>
      </c>
      <c r="AA470">
        <v>4159040</v>
      </c>
      <c r="AB470">
        <v>5464416</v>
      </c>
      <c r="AC470" t="s">
        <v>216</v>
      </c>
      <c r="AD470" t="s">
        <v>242</v>
      </c>
    </row>
    <row r="471" spans="1:30">
      <c r="A471" s="31" t="s">
        <v>869</v>
      </c>
      <c r="B471" t="s">
        <v>77</v>
      </c>
      <c r="C471">
        <v>19</v>
      </c>
      <c r="D471" t="s">
        <v>78</v>
      </c>
      <c r="E471" s="32">
        <v>3811569725</v>
      </c>
      <c r="F471" s="32">
        <v>133623567</v>
      </c>
      <c r="G471">
        <v>1456</v>
      </c>
      <c r="H471">
        <v>145</v>
      </c>
      <c r="I471">
        <v>1601</v>
      </c>
      <c r="J471">
        <v>230115</v>
      </c>
      <c r="K471">
        <v>231716</v>
      </c>
      <c r="L471">
        <v>2137</v>
      </c>
      <c r="M471">
        <v>7100</v>
      </c>
      <c r="N471">
        <v>366029</v>
      </c>
      <c r="O471">
        <v>8424</v>
      </c>
      <c r="R471">
        <v>606169</v>
      </c>
      <c r="S471">
        <v>9669117</v>
      </c>
      <c r="T471">
        <v>4121242</v>
      </c>
      <c r="U471" t="s">
        <v>870</v>
      </c>
      <c r="V471">
        <v>7</v>
      </c>
      <c r="X471" t="s">
        <v>871</v>
      </c>
      <c r="Y471">
        <v>459930</v>
      </c>
      <c r="Z471">
        <v>146239</v>
      </c>
      <c r="AA471">
        <v>4166817</v>
      </c>
      <c r="AB471">
        <v>5502300</v>
      </c>
      <c r="AC471" t="s">
        <v>216</v>
      </c>
      <c r="AD471" t="s">
        <v>242</v>
      </c>
    </row>
    <row r="472" spans="1:30">
      <c r="A472" s="31" t="s">
        <v>872</v>
      </c>
      <c r="B472" t="s">
        <v>77</v>
      </c>
      <c r="C472">
        <v>19</v>
      </c>
      <c r="D472" t="s">
        <v>78</v>
      </c>
      <c r="E472" s="32">
        <v>3811569725</v>
      </c>
      <c r="F472" s="32">
        <v>133623567</v>
      </c>
      <c r="G472">
        <v>1476</v>
      </c>
      <c r="H472">
        <v>144</v>
      </c>
      <c r="I472">
        <v>1620</v>
      </c>
      <c r="J472">
        <v>235787</v>
      </c>
      <c r="K472">
        <v>237407</v>
      </c>
      <c r="L472">
        <v>5691</v>
      </c>
      <c r="M472">
        <v>7369</v>
      </c>
      <c r="N472">
        <v>367968</v>
      </c>
      <c r="O472">
        <v>8471</v>
      </c>
      <c r="R472">
        <v>613846</v>
      </c>
      <c r="S472">
        <v>9715304</v>
      </c>
      <c r="T472">
        <v>4166974</v>
      </c>
      <c r="U472" t="s">
        <v>873</v>
      </c>
      <c r="V472">
        <v>12</v>
      </c>
      <c r="X472" t="s">
        <v>874</v>
      </c>
      <c r="Y472">
        <v>460996</v>
      </c>
      <c r="Z472">
        <v>152850</v>
      </c>
      <c r="AA472">
        <v>4174408</v>
      </c>
      <c r="AB472">
        <v>5540896</v>
      </c>
      <c r="AC472" t="s">
        <v>216</v>
      </c>
      <c r="AD472" t="s">
        <v>242</v>
      </c>
    </row>
    <row r="473" spans="1:30">
      <c r="A473" s="31" t="s">
        <v>875</v>
      </c>
      <c r="B473" t="s">
        <v>77</v>
      </c>
      <c r="C473">
        <v>19</v>
      </c>
      <c r="D473" t="s">
        <v>78</v>
      </c>
      <c r="E473" s="32">
        <v>3811569725</v>
      </c>
      <c r="F473" s="32">
        <v>133623567</v>
      </c>
      <c r="G473">
        <v>1470</v>
      </c>
      <c r="H473">
        <v>140</v>
      </c>
      <c r="I473">
        <v>1610</v>
      </c>
      <c r="J473">
        <v>240834</v>
      </c>
      <c r="K473">
        <v>242444</v>
      </c>
      <c r="L473">
        <v>5037</v>
      </c>
      <c r="M473">
        <v>6141</v>
      </c>
      <c r="N473">
        <v>369128</v>
      </c>
      <c r="O473">
        <v>8498</v>
      </c>
      <c r="R473">
        <v>620070</v>
      </c>
      <c r="S473">
        <v>9757019</v>
      </c>
      <c r="T473">
        <v>4208207</v>
      </c>
      <c r="U473" t="s">
        <v>876</v>
      </c>
      <c r="V473">
        <v>11</v>
      </c>
      <c r="X473" t="s">
        <v>877</v>
      </c>
      <c r="Y473">
        <v>461883</v>
      </c>
      <c r="Z473">
        <v>158187</v>
      </c>
      <c r="AA473">
        <v>4180508</v>
      </c>
      <c r="AB473">
        <v>5576511</v>
      </c>
      <c r="AC473" t="s">
        <v>216</v>
      </c>
      <c r="AD473" t="s">
        <v>242</v>
      </c>
    </row>
    <row r="474" spans="1:30">
      <c r="A474" s="31" t="s">
        <v>879</v>
      </c>
      <c r="B474" t="s">
        <v>77</v>
      </c>
      <c r="C474">
        <v>19</v>
      </c>
      <c r="D474" t="s">
        <v>78</v>
      </c>
      <c r="E474" s="32">
        <v>3811569725</v>
      </c>
      <c r="F474" s="32">
        <v>133623567</v>
      </c>
      <c r="G474">
        <v>1496</v>
      </c>
      <c r="H474">
        <v>141</v>
      </c>
      <c r="I474">
        <v>1637</v>
      </c>
      <c r="J474">
        <v>243323</v>
      </c>
      <c r="K474">
        <v>244960</v>
      </c>
      <c r="L474">
        <v>2516</v>
      </c>
      <c r="M474">
        <v>3328</v>
      </c>
      <c r="N474">
        <v>370182</v>
      </c>
      <c r="O474">
        <v>8527</v>
      </c>
      <c r="R474">
        <v>623669</v>
      </c>
      <c r="S474">
        <v>9778925</v>
      </c>
      <c r="T474">
        <v>4229923</v>
      </c>
      <c r="U474" t="s">
        <v>880</v>
      </c>
      <c r="V474">
        <v>7</v>
      </c>
      <c r="X474" t="s">
        <v>881</v>
      </c>
      <c r="Y474">
        <v>462196</v>
      </c>
      <c r="Z474">
        <v>161473</v>
      </c>
      <c r="AA474">
        <v>4183563</v>
      </c>
      <c r="AB474">
        <v>5595362</v>
      </c>
      <c r="AC474" t="s">
        <v>216</v>
      </c>
      <c r="AD474" t="s">
        <v>242</v>
      </c>
    </row>
    <row r="475" spans="1:30">
      <c r="A475" s="31" t="s">
        <v>882</v>
      </c>
      <c r="B475" t="s">
        <v>77</v>
      </c>
      <c r="C475">
        <v>19</v>
      </c>
      <c r="D475" t="s">
        <v>78</v>
      </c>
      <c r="E475" s="32">
        <v>3811569725</v>
      </c>
      <c r="F475" s="32">
        <v>133623567</v>
      </c>
      <c r="G475">
        <v>1480</v>
      </c>
      <c r="H475">
        <v>140</v>
      </c>
      <c r="I475">
        <v>1620</v>
      </c>
      <c r="J475">
        <v>249037</v>
      </c>
      <c r="K475">
        <v>250657</v>
      </c>
      <c r="L475">
        <v>5697</v>
      </c>
      <c r="M475">
        <v>7218</v>
      </c>
      <c r="N475">
        <v>371840</v>
      </c>
      <c r="O475">
        <v>8573</v>
      </c>
      <c r="R475">
        <v>631070</v>
      </c>
      <c r="S475">
        <v>9816450</v>
      </c>
      <c r="T475">
        <v>4267064</v>
      </c>
      <c r="U475" t="s">
        <v>883</v>
      </c>
      <c r="V475">
        <v>7</v>
      </c>
      <c r="X475" t="s">
        <v>884</v>
      </c>
      <c r="Y475">
        <v>463176</v>
      </c>
      <c r="Z475">
        <v>167894</v>
      </c>
      <c r="AA475">
        <v>4190019</v>
      </c>
      <c r="AB475">
        <v>5626431</v>
      </c>
      <c r="AC475" t="s">
        <v>216</v>
      </c>
      <c r="AD475" t="s">
        <v>242</v>
      </c>
    </row>
    <row r="476" spans="1:30">
      <c r="A476" s="31" t="s">
        <v>885</v>
      </c>
      <c r="B476" t="s">
        <v>77</v>
      </c>
      <c r="C476">
        <v>19</v>
      </c>
      <c r="D476" t="s">
        <v>78</v>
      </c>
      <c r="E476" s="32">
        <v>3811569725</v>
      </c>
      <c r="F476" s="32">
        <v>133623567</v>
      </c>
      <c r="G476">
        <v>1464</v>
      </c>
      <c r="H476">
        <v>148</v>
      </c>
      <c r="I476">
        <v>1612</v>
      </c>
      <c r="J476">
        <v>253045</v>
      </c>
      <c r="K476">
        <v>254657</v>
      </c>
      <c r="L476">
        <v>4000</v>
      </c>
      <c r="M476">
        <v>8631</v>
      </c>
      <c r="N476">
        <v>376776</v>
      </c>
      <c r="O476">
        <v>8622</v>
      </c>
      <c r="R476">
        <v>640055</v>
      </c>
      <c r="S476">
        <v>9872072</v>
      </c>
      <c r="T476">
        <v>4322063</v>
      </c>
      <c r="U476" t="s">
        <v>886</v>
      </c>
      <c r="V476">
        <v>16</v>
      </c>
      <c r="X476" t="s">
        <v>887</v>
      </c>
      <c r="Y476">
        <v>464178</v>
      </c>
      <c r="Z476">
        <v>175877</v>
      </c>
      <c r="AA476">
        <v>4197729</v>
      </c>
      <c r="AB476">
        <v>5674343</v>
      </c>
      <c r="AC476" t="s">
        <v>216</v>
      </c>
      <c r="AD476" t="s">
        <v>242</v>
      </c>
    </row>
    <row r="477" spans="1:30">
      <c r="A477" s="31" t="s">
        <v>888</v>
      </c>
      <c r="B477" t="s">
        <v>77</v>
      </c>
      <c r="C477">
        <v>19</v>
      </c>
      <c r="D477" t="s">
        <v>78</v>
      </c>
      <c r="E477" s="32">
        <v>3811569725</v>
      </c>
      <c r="F477" s="32">
        <v>133623567</v>
      </c>
      <c r="G477">
        <v>1467</v>
      </c>
      <c r="H477">
        <v>140</v>
      </c>
      <c r="I477">
        <v>1607</v>
      </c>
      <c r="J477">
        <v>256569</v>
      </c>
      <c r="K477">
        <v>258176</v>
      </c>
      <c r="L477">
        <v>3519</v>
      </c>
      <c r="M477">
        <v>6452</v>
      </c>
      <c r="N477">
        <v>379965</v>
      </c>
      <c r="O477">
        <v>8658</v>
      </c>
      <c r="R477">
        <v>646799</v>
      </c>
      <c r="S477">
        <v>9911355</v>
      </c>
      <c r="T477">
        <v>4360974</v>
      </c>
      <c r="U477" t="s">
        <v>889</v>
      </c>
      <c r="V477">
        <v>5</v>
      </c>
      <c r="X477" t="s">
        <v>890</v>
      </c>
      <c r="Y477">
        <v>465026</v>
      </c>
      <c r="Z477">
        <v>181773</v>
      </c>
      <c r="AA477">
        <v>4203858</v>
      </c>
      <c r="AB477">
        <v>5707497</v>
      </c>
      <c r="AC477" t="s">
        <v>216</v>
      </c>
      <c r="AD477" t="s">
        <v>242</v>
      </c>
    </row>
    <row r="478" spans="1:30">
      <c r="A478" s="31" t="s">
        <v>891</v>
      </c>
      <c r="B478" t="s">
        <v>77</v>
      </c>
      <c r="C478">
        <v>19</v>
      </c>
      <c r="D478" t="s">
        <v>78</v>
      </c>
      <c r="E478" s="32">
        <v>3811569725</v>
      </c>
      <c r="F478" s="32">
        <v>133623567</v>
      </c>
      <c r="G478">
        <v>1425</v>
      </c>
      <c r="H478">
        <v>133</v>
      </c>
      <c r="I478">
        <v>1558</v>
      </c>
      <c r="J478">
        <v>261217</v>
      </c>
      <c r="K478">
        <v>262775</v>
      </c>
      <c r="L478">
        <v>4599</v>
      </c>
      <c r="M478">
        <v>7057</v>
      </c>
      <c r="N478">
        <v>382619</v>
      </c>
      <c r="O478">
        <v>8702</v>
      </c>
      <c r="R478">
        <v>654096</v>
      </c>
      <c r="S478">
        <v>9955047</v>
      </c>
      <c r="T478">
        <v>4404148</v>
      </c>
      <c r="U478" t="s">
        <v>892</v>
      </c>
      <c r="V478">
        <v>3</v>
      </c>
      <c r="X478" t="s">
        <v>893</v>
      </c>
      <c r="Y478">
        <v>466009</v>
      </c>
      <c r="Z478">
        <v>188087</v>
      </c>
      <c r="AA478">
        <v>4211136</v>
      </c>
      <c r="AB478">
        <v>5743911</v>
      </c>
      <c r="AC478" t="s">
        <v>216</v>
      </c>
      <c r="AD478" t="s">
        <v>242</v>
      </c>
    </row>
    <row r="479" spans="1:30">
      <c r="A479" s="31" t="s">
        <v>894</v>
      </c>
      <c r="B479" t="s">
        <v>77</v>
      </c>
      <c r="C479">
        <v>19</v>
      </c>
      <c r="D479" t="s">
        <v>78</v>
      </c>
      <c r="E479" s="32">
        <v>3811569725</v>
      </c>
      <c r="F479" s="32">
        <v>133623567</v>
      </c>
      <c r="G479">
        <v>1414</v>
      </c>
      <c r="H479">
        <v>128</v>
      </c>
      <c r="I479">
        <v>1542</v>
      </c>
      <c r="J479">
        <v>263604</v>
      </c>
      <c r="K479">
        <v>265146</v>
      </c>
      <c r="L479">
        <v>2371</v>
      </c>
      <c r="M479">
        <v>7405</v>
      </c>
      <c r="N479">
        <v>387620</v>
      </c>
      <c r="O479">
        <v>8780</v>
      </c>
      <c r="R479">
        <v>661546</v>
      </c>
      <c r="S479">
        <v>10002138</v>
      </c>
      <c r="T479">
        <v>4450250</v>
      </c>
      <c r="U479" t="s">
        <v>895</v>
      </c>
      <c r="V479">
        <v>12</v>
      </c>
      <c r="X479" t="s">
        <v>896</v>
      </c>
      <c r="Y479">
        <v>466960</v>
      </c>
      <c r="Z479">
        <v>194586</v>
      </c>
      <c r="AA479">
        <v>4219000</v>
      </c>
      <c r="AB479">
        <v>5783138</v>
      </c>
      <c r="AC479" t="s">
        <v>216</v>
      </c>
      <c r="AD479" t="s">
        <v>242</v>
      </c>
    </row>
    <row r="480" spans="1:30">
      <c r="A480" s="31" t="s">
        <v>897</v>
      </c>
      <c r="B480" t="s">
        <v>77</v>
      </c>
      <c r="C480">
        <v>19</v>
      </c>
      <c r="D480" t="s">
        <v>78</v>
      </c>
      <c r="E480" s="32">
        <v>3811569725</v>
      </c>
      <c r="F480" s="32">
        <v>133623567</v>
      </c>
      <c r="G480">
        <v>1396</v>
      </c>
      <c r="H480">
        <v>127</v>
      </c>
      <c r="I480">
        <v>1523</v>
      </c>
      <c r="J480">
        <v>269416</v>
      </c>
      <c r="K480">
        <v>270939</v>
      </c>
      <c r="L480">
        <v>5793</v>
      </c>
      <c r="M480">
        <v>7852</v>
      </c>
      <c r="N480">
        <v>389669</v>
      </c>
      <c r="O480">
        <v>8790</v>
      </c>
      <c r="R480">
        <v>669398</v>
      </c>
      <c r="S480">
        <v>10045170</v>
      </c>
      <c r="T480">
        <v>4490733</v>
      </c>
      <c r="U480" t="s">
        <v>898</v>
      </c>
      <c r="V480">
        <v>9</v>
      </c>
      <c r="X480" t="s">
        <v>899</v>
      </c>
      <c r="Y480">
        <v>467628</v>
      </c>
      <c r="Z480">
        <v>201770</v>
      </c>
      <c r="AA480">
        <v>4223819</v>
      </c>
      <c r="AB480">
        <v>5821351</v>
      </c>
      <c r="AC480" t="s">
        <v>216</v>
      </c>
      <c r="AD480" t="s">
        <v>242</v>
      </c>
    </row>
    <row r="481" spans="1:30">
      <c r="A481" s="31" t="s">
        <v>901</v>
      </c>
      <c r="B481" t="s">
        <v>77</v>
      </c>
      <c r="C481">
        <v>19</v>
      </c>
      <c r="D481" t="s">
        <v>78</v>
      </c>
      <c r="E481" s="32">
        <v>3811569725</v>
      </c>
      <c r="F481" s="32">
        <v>133623567</v>
      </c>
      <c r="G481">
        <v>1412</v>
      </c>
      <c r="H481">
        <v>127</v>
      </c>
      <c r="I481">
        <v>1539</v>
      </c>
      <c r="J481">
        <v>272454</v>
      </c>
      <c r="K481">
        <v>273993</v>
      </c>
      <c r="L481">
        <v>3054</v>
      </c>
      <c r="M481">
        <v>3463</v>
      </c>
      <c r="N481">
        <v>390412</v>
      </c>
      <c r="O481">
        <v>8815</v>
      </c>
      <c r="R481">
        <v>673220</v>
      </c>
      <c r="S481">
        <v>10073269</v>
      </c>
      <c r="T481">
        <v>4518576</v>
      </c>
      <c r="U481" t="s">
        <v>902</v>
      </c>
      <c r="V481">
        <v>11</v>
      </c>
      <c r="X481" t="s">
        <v>903</v>
      </c>
      <c r="Y481">
        <v>467943</v>
      </c>
      <c r="Z481">
        <v>205277</v>
      </c>
      <c r="AA481">
        <v>4227261</v>
      </c>
      <c r="AB481">
        <v>5846008</v>
      </c>
      <c r="AC481" t="s">
        <v>216</v>
      </c>
      <c r="AD481" t="s">
        <v>242</v>
      </c>
    </row>
    <row r="482" spans="1:30">
      <c r="A482" s="31" t="s">
        <v>904</v>
      </c>
      <c r="B482" t="s">
        <v>77</v>
      </c>
      <c r="C482">
        <v>19</v>
      </c>
      <c r="D482" t="s">
        <v>78</v>
      </c>
      <c r="E482" s="32">
        <v>3811569725</v>
      </c>
      <c r="F482" s="32">
        <v>133623567</v>
      </c>
      <c r="G482">
        <v>1385</v>
      </c>
      <c r="H482">
        <v>124</v>
      </c>
      <c r="I482">
        <v>1509</v>
      </c>
      <c r="J482">
        <v>276302</v>
      </c>
      <c r="K482">
        <v>277811</v>
      </c>
      <c r="L482">
        <v>3818</v>
      </c>
      <c r="M482">
        <v>7248</v>
      </c>
      <c r="N482">
        <v>394371</v>
      </c>
      <c r="O482">
        <v>8866</v>
      </c>
      <c r="R482">
        <v>681048</v>
      </c>
      <c r="S482">
        <v>10121217</v>
      </c>
      <c r="T482">
        <v>4565327</v>
      </c>
      <c r="U482" t="s">
        <v>905</v>
      </c>
      <c r="V482">
        <v>4</v>
      </c>
      <c r="X482" t="s">
        <v>906</v>
      </c>
      <c r="Y482">
        <v>468712</v>
      </c>
      <c r="Z482">
        <v>212336</v>
      </c>
      <c r="AA482">
        <v>4233161</v>
      </c>
      <c r="AB482">
        <v>5888056</v>
      </c>
      <c r="AC482" t="s">
        <v>216</v>
      </c>
      <c r="AD482" t="s">
        <v>242</v>
      </c>
    </row>
    <row r="483" spans="1:30">
      <c r="A483" s="31" t="s">
        <v>907</v>
      </c>
      <c r="B483" t="s">
        <v>77</v>
      </c>
      <c r="C483">
        <v>19</v>
      </c>
      <c r="D483" t="s">
        <v>78</v>
      </c>
      <c r="E483" s="32">
        <v>3811569725</v>
      </c>
      <c r="F483" s="32">
        <v>133623567</v>
      </c>
      <c r="G483">
        <v>1369</v>
      </c>
      <c r="H483">
        <v>115</v>
      </c>
      <c r="I483">
        <v>1484</v>
      </c>
      <c r="J483">
        <v>274234</v>
      </c>
      <c r="K483">
        <v>275718</v>
      </c>
      <c r="L483">
        <v>-2093</v>
      </c>
      <c r="M483">
        <v>7159</v>
      </c>
      <c r="N483">
        <v>403893</v>
      </c>
      <c r="O483">
        <v>8923</v>
      </c>
      <c r="R483">
        <v>688534</v>
      </c>
      <c r="S483">
        <v>10171726</v>
      </c>
      <c r="T483">
        <v>4614493</v>
      </c>
      <c r="U483" t="s">
        <v>908</v>
      </c>
      <c r="V483">
        <v>2</v>
      </c>
      <c r="X483" t="s">
        <v>909</v>
      </c>
      <c r="Y483">
        <v>469521</v>
      </c>
      <c r="Z483">
        <v>219013</v>
      </c>
      <c r="AA483">
        <v>4240885</v>
      </c>
      <c r="AB483">
        <v>5930841</v>
      </c>
      <c r="AC483" t="s">
        <v>216</v>
      </c>
      <c r="AD483" t="s">
        <v>242</v>
      </c>
    </row>
    <row r="484" spans="1:30">
      <c r="A484" s="31" t="s">
        <v>910</v>
      </c>
      <c r="B484" t="s">
        <v>77</v>
      </c>
      <c r="C484">
        <v>19</v>
      </c>
      <c r="D484" t="s">
        <v>78</v>
      </c>
      <c r="E484" s="32">
        <v>3811569725</v>
      </c>
      <c r="F484" s="32">
        <v>133623567</v>
      </c>
      <c r="G484">
        <v>1356</v>
      </c>
      <c r="H484">
        <v>115</v>
      </c>
      <c r="I484">
        <v>1471</v>
      </c>
      <c r="J484">
        <v>273402</v>
      </c>
      <c r="K484">
        <v>274873</v>
      </c>
      <c r="L484">
        <v>-845</v>
      </c>
      <c r="M484">
        <v>7194</v>
      </c>
      <c r="N484">
        <v>412282</v>
      </c>
      <c r="O484">
        <v>8948</v>
      </c>
      <c r="R484">
        <v>696103</v>
      </c>
      <c r="S484">
        <v>10219245</v>
      </c>
      <c r="T484">
        <v>4661518</v>
      </c>
      <c r="U484" t="s">
        <v>911</v>
      </c>
      <c r="V484">
        <v>8</v>
      </c>
      <c r="X484" t="s">
        <v>912</v>
      </c>
      <c r="Y484">
        <v>470360</v>
      </c>
      <c r="Z484">
        <v>225743</v>
      </c>
      <c r="AA484">
        <v>4247344</v>
      </c>
      <c r="AB484">
        <v>5971901</v>
      </c>
      <c r="AC484" t="s">
        <v>216</v>
      </c>
      <c r="AD484" t="s">
        <v>242</v>
      </c>
    </row>
    <row r="485" spans="1:30">
      <c r="A485" s="31" t="s">
        <v>913</v>
      </c>
      <c r="B485" t="s">
        <v>77</v>
      </c>
      <c r="C485">
        <v>19</v>
      </c>
      <c r="D485" t="s">
        <v>78</v>
      </c>
      <c r="E485" s="32">
        <v>3811569725</v>
      </c>
      <c r="F485" s="32">
        <v>133623567</v>
      </c>
      <c r="G485">
        <v>1323</v>
      </c>
      <c r="H485">
        <v>116</v>
      </c>
      <c r="I485">
        <v>1439</v>
      </c>
      <c r="J485">
        <v>276245</v>
      </c>
      <c r="K485">
        <v>277684</v>
      </c>
      <c r="L485">
        <v>2811</v>
      </c>
      <c r="M485">
        <v>5754</v>
      </c>
      <c r="N485">
        <v>415533</v>
      </c>
      <c r="O485">
        <v>8982</v>
      </c>
      <c r="R485">
        <v>702199</v>
      </c>
      <c r="S485">
        <v>10257263</v>
      </c>
      <c r="T485">
        <v>4699050</v>
      </c>
      <c r="U485" t="s">
        <v>914</v>
      </c>
      <c r="V485">
        <v>9</v>
      </c>
      <c r="X485" t="s">
        <v>915</v>
      </c>
      <c r="Y485">
        <v>471086</v>
      </c>
      <c r="Z485">
        <v>231113</v>
      </c>
      <c r="AA485">
        <v>4253860</v>
      </c>
      <c r="AB485">
        <v>6003403</v>
      </c>
      <c r="AC485" t="s">
        <v>216</v>
      </c>
      <c r="AD485" t="s">
        <v>242</v>
      </c>
    </row>
    <row r="486" spans="1:30">
      <c r="A486" s="31" t="s">
        <v>916</v>
      </c>
      <c r="B486" t="s">
        <v>77</v>
      </c>
      <c r="C486">
        <v>19</v>
      </c>
      <c r="D486" t="s">
        <v>78</v>
      </c>
      <c r="E486" s="32">
        <v>3811569725</v>
      </c>
      <c r="F486" s="32">
        <v>133623567</v>
      </c>
      <c r="G486">
        <v>1308</v>
      </c>
      <c r="H486">
        <v>115</v>
      </c>
      <c r="I486">
        <v>1423</v>
      </c>
      <c r="J486">
        <v>277375</v>
      </c>
      <c r="K486">
        <v>278798</v>
      </c>
      <c r="L486">
        <v>1114</v>
      </c>
      <c r="M486">
        <v>5945</v>
      </c>
      <c r="N486">
        <v>420322</v>
      </c>
      <c r="O486">
        <v>9024</v>
      </c>
      <c r="R486">
        <v>708144</v>
      </c>
      <c r="S486">
        <v>10295571</v>
      </c>
      <c r="T486">
        <v>4736981</v>
      </c>
      <c r="U486" t="s">
        <v>917</v>
      </c>
      <c r="V486">
        <v>6</v>
      </c>
      <c r="Y486">
        <v>471747</v>
      </c>
      <c r="Z486">
        <v>236397</v>
      </c>
      <c r="AA486">
        <v>4286309</v>
      </c>
      <c r="AB486">
        <v>6009262</v>
      </c>
      <c r="AC486" t="s">
        <v>216</v>
      </c>
      <c r="AD486" t="s">
        <v>242</v>
      </c>
    </row>
    <row r="487" spans="1:30">
      <c r="A487" s="31" t="s">
        <v>918</v>
      </c>
      <c r="B487" t="s">
        <v>77</v>
      </c>
      <c r="C487">
        <v>19</v>
      </c>
      <c r="D487" t="s">
        <v>78</v>
      </c>
      <c r="E487" s="32">
        <v>3811569725</v>
      </c>
      <c r="F487" s="32">
        <v>133623567</v>
      </c>
      <c r="G487">
        <v>1294</v>
      </c>
      <c r="H487">
        <v>115</v>
      </c>
      <c r="I487">
        <v>1409</v>
      </c>
      <c r="J487">
        <v>258597</v>
      </c>
      <c r="K487">
        <v>260006</v>
      </c>
      <c r="L487">
        <v>-18792</v>
      </c>
      <c r="M487">
        <v>5062</v>
      </c>
      <c r="N487">
        <v>444567</v>
      </c>
      <c r="O487">
        <v>9036</v>
      </c>
      <c r="R487">
        <v>713609</v>
      </c>
      <c r="S487">
        <v>10331885</v>
      </c>
      <c r="T487">
        <v>4772866</v>
      </c>
      <c r="U487" t="s">
        <v>919</v>
      </c>
      <c r="V487">
        <v>8</v>
      </c>
      <c r="X487" t="s">
        <v>920</v>
      </c>
      <c r="Y487">
        <v>472469</v>
      </c>
      <c r="Z487">
        <v>241140</v>
      </c>
      <c r="AA487">
        <v>4292129</v>
      </c>
      <c r="AB487">
        <v>6039756</v>
      </c>
      <c r="AC487" t="s">
        <v>216</v>
      </c>
      <c r="AD487" t="s">
        <v>242</v>
      </c>
    </row>
    <row r="488" spans="1:30">
      <c r="A488" s="31" t="s">
        <v>922</v>
      </c>
      <c r="B488" t="s">
        <v>77</v>
      </c>
      <c r="C488">
        <v>19</v>
      </c>
      <c r="D488" t="s">
        <v>78</v>
      </c>
      <c r="E488" s="32">
        <v>3811569725</v>
      </c>
      <c r="F488" s="32">
        <v>133623567</v>
      </c>
      <c r="G488">
        <v>1314</v>
      </c>
      <c r="H488">
        <v>116</v>
      </c>
      <c r="I488">
        <v>1430</v>
      </c>
      <c r="J488">
        <v>259470</v>
      </c>
      <c r="K488">
        <v>260900</v>
      </c>
      <c r="L488">
        <v>894</v>
      </c>
      <c r="M488">
        <v>2524</v>
      </c>
      <c r="N488">
        <v>446337</v>
      </c>
      <c r="O488">
        <v>9055</v>
      </c>
      <c r="R488">
        <v>716292</v>
      </c>
      <c r="S488">
        <v>10351588</v>
      </c>
      <c r="T488">
        <v>4792338</v>
      </c>
      <c r="U488" t="s">
        <v>923</v>
      </c>
      <c r="V488">
        <v>7</v>
      </c>
      <c r="X488" t="s">
        <v>924</v>
      </c>
      <c r="Y488">
        <v>472750</v>
      </c>
      <c r="Z488">
        <v>243542</v>
      </c>
      <c r="AA488">
        <v>4295090</v>
      </c>
      <c r="AB488">
        <v>6056498</v>
      </c>
      <c r="AC488" t="s">
        <v>216</v>
      </c>
      <c r="AD488" t="s">
        <v>242</v>
      </c>
    </row>
    <row r="489" spans="1:30">
      <c r="A489" s="31" t="s">
        <v>925</v>
      </c>
      <c r="B489" t="s">
        <v>77</v>
      </c>
      <c r="C489">
        <v>19</v>
      </c>
      <c r="D489" t="s">
        <v>78</v>
      </c>
      <c r="E489" s="32">
        <v>3811569725</v>
      </c>
      <c r="F489" s="32">
        <v>133623567</v>
      </c>
      <c r="G489">
        <v>1320</v>
      </c>
      <c r="H489">
        <v>111</v>
      </c>
      <c r="I489">
        <v>1431</v>
      </c>
      <c r="J489">
        <v>261047</v>
      </c>
      <c r="K489">
        <v>262478</v>
      </c>
      <c r="L489">
        <v>1578</v>
      </c>
      <c r="M489">
        <v>6005</v>
      </c>
      <c r="N489">
        <v>450895</v>
      </c>
      <c r="O489">
        <v>9115</v>
      </c>
      <c r="R489">
        <v>722488</v>
      </c>
      <c r="S489">
        <v>10387501</v>
      </c>
      <c r="T489">
        <v>4827937</v>
      </c>
      <c r="U489" t="s">
        <v>926</v>
      </c>
      <c r="V489">
        <v>7</v>
      </c>
      <c r="X489" t="s">
        <v>927</v>
      </c>
      <c r="Y489">
        <v>473292</v>
      </c>
      <c r="Z489">
        <v>249196</v>
      </c>
      <c r="AA489">
        <v>4300333</v>
      </c>
      <c r="AB489">
        <v>6087168</v>
      </c>
      <c r="AC489" t="s">
        <v>216</v>
      </c>
      <c r="AD489" t="s">
        <v>242</v>
      </c>
    </row>
    <row r="490" spans="1:30">
      <c r="A490" s="31" t="s">
        <v>928</v>
      </c>
      <c r="B490" t="s">
        <v>77</v>
      </c>
      <c r="C490">
        <v>19</v>
      </c>
      <c r="D490" t="s">
        <v>78</v>
      </c>
      <c r="E490" s="32">
        <v>3811569725</v>
      </c>
      <c r="F490" s="32">
        <v>133623567</v>
      </c>
      <c r="G490">
        <v>1291</v>
      </c>
      <c r="H490">
        <v>110</v>
      </c>
      <c r="I490">
        <v>1401</v>
      </c>
      <c r="J490">
        <v>252049</v>
      </c>
      <c r="K490">
        <v>253450</v>
      </c>
      <c r="L490">
        <v>-9028</v>
      </c>
      <c r="M490">
        <v>6766</v>
      </c>
      <c r="N490">
        <v>466823</v>
      </c>
      <c r="O490">
        <v>9149</v>
      </c>
      <c r="R490">
        <v>729422</v>
      </c>
      <c r="S490">
        <v>10432107</v>
      </c>
      <c r="T490">
        <v>4871970</v>
      </c>
      <c r="U490" t="s">
        <v>929</v>
      </c>
      <c r="V490">
        <v>5</v>
      </c>
      <c r="X490" t="s">
        <v>930</v>
      </c>
      <c r="Y490">
        <v>474026</v>
      </c>
      <c r="Z490">
        <v>255396</v>
      </c>
      <c r="AA490">
        <v>4307162</v>
      </c>
      <c r="AB490">
        <v>6124945</v>
      </c>
      <c r="AC490" t="s">
        <v>216</v>
      </c>
      <c r="AD490" t="s">
        <v>242</v>
      </c>
    </row>
    <row r="491" spans="1:30">
      <c r="A491" s="31" t="s">
        <v>931</v>
      </c>
      <c r="B491" t="s">
        <v>77</v>
      </c>
      <c r="C491">
        <v>19</v>
      </c>
      <c r="D491" t="s">
        <v>78</v>
      </c>
      <c r="E491" s="32">
        <v>3811569725</v>
      </c>
      <c r="F491" s="32">
        <v>133623567</v>
      </c>
      <c r="G491">
        <v>1239</v>
      </c>
      <c r="H491">
        <v>104</v>
      </c>
      <c r="I491">
        <v>1343</v>
      </c>
      <c r="J491">
        <v>249932</v>
      </c>
      <c r="K491">
        <v>251275</v>
      </c>
      <c r="L491">
        <v>-2175</v>
      </c>
      <c r="M491">
        <v>5286</v>
      </c>
      <c r="N491">
        <v>474455</v>
      </c>
      <c r="O491">
        <v>9185</v>
      </c>
      <c r="R491">
        <v>734915</v>
      </c>
      <c r="S491">
        <v>10465181</v>
      </c>
      <c r="T491">
        <v>4904731</v>
      </c>
      <c r="U491" t="s">
        <v>932</v>
      </c>
      <c r="V491">
        <v>5</v>
      </c>
      <c r="X491" t="s">
        <v>933</v>
      </c>
      <c r="Y491">
        <v>474579</v>
      </c>
      <c r="Z491">
        <v>260336</v>
      </c>
      <c r="AA491">
        <v>4312556</v>
      </c>
      <c r="AB491">
        <v>6152625</v>
      </c>
      <c r="AC491" t="s">
        <v>216</v>
      </c>
      <c r="AD491" t="s">
        <v>242</v>
      </c>
    </row>
    <row r="492" spans="1:30">
      <c r="A492" s="31" t="s">
        <v>934</v>
      </c>
      <c r="B492" t="s">
        <v>77</v>
      </c>
      <c r="C492">
        <v>19</v>
      </c>
      <c r="D492" t="s">
        <v>78</v>
      </c>
      <c r="E492" s="32">
        <v>3811569725</v>
      </c>
      <c r="F492" s="32">
        <v>133623567</v>
      </c>
      <c r="G492">
        <v>1200</v>
      </c>
      <c r="H492">
        <v>97</v>
      </c>
      <c r="I492">
        <v>1297</v>
      </c>
      <c r="J492">
        <v>248799</v>
      </c>
      <c r="K492">
        <v>250096</v>
      </c>
      <c r="L492">
        <v>-1179</v>
      </c>
      <c r="M492">
        <v>5594</v>
      </c>
      <c r="N492">
        <v>481300</v>
      </c>
      <c r="O492">
        <v>9217</v>
      </c>
      <c r="R492">
        <v>740613</v>
      </c>
      <c r="S492">
        <v>10500440</v>
      </c>
      <c r="T492">
        <v>4939603</v>
      </c>
      <c r="U492" t="s">
        <v>935</v>
      </c>
      <c r="V492">
        <v>2</v>
      </c>
      <c r="X492" t="s">
        <v>936</v>
      </c>
      <c r="Y492">
        <v>475239</v>
      </c>
      <c r="Z492">
        <v>265374</v>
      </c>
      <c r="AA492">
        <v>4318074</v>
      </c>
      <c r="AB492">
        <v>6182366</v>
      </c>
      <c r="AC492" t="s">
        <v>216</v>
      </c>
      <c r="AD492" t="s">
        <v>242</v>
      </c>
    </row>
    <row r="493" spans="1:30">
      <c r="A493" s="31" t="s">
        <v>937</v>
      </c>
      <c r="B493" t="s">
        <v>77</v>
      </c>
      <c r="C493">
        <v>19</v>
      </c>
      <c r="D493" t="s">
        <v>78</v>
      </c>
      <c r="E493" s="32">
        <v>3811569725</v>
      </c>
      <c r="F493" s="32">
        <v>133623567</v>
      </c>
      <c r="G493">
        <v>1189</v>
      </c>
      <c r="H493">
        <v>99</v>
      </c>
      <c r="I493">
        <v>1288</v>
      </c>
      <c r="J493">
        <v>247171</v>
      </c>
      <c r="K493">
        <v>248459</v>
      </c>
      <c r="L493">
        <v>-1637</v>
      </c>
      <c r="M493">
        <v>5504</v>
      </c>
      <c r="N493">
        <v>488557</v>
      </c>
      <c r="O493">
        <v>9253</v>
      </c>
      <c r="R493">
        <v>746269</v>
      </c>
      <c r="S493">
        <v>10538063</v>
      </c>
      <c r="T493">
        <v>4976750</v>
      </c>
      <c r="U493" t="s">
        <v>938</v>
      </c>
      <c r="V493">
        <v>5</v>
      </c>
      <c r="X493" t="s">
        <v>939</v>
      </c>
      <c r="Y493">
        <v>475859</v>
      </c>
      <c r="Z493">
        <v>270410</v>
      </c>
      <c r="AA493">
        <v>4323870</v>
      </c>
      <c r="AB493">
        <v>6214193</v>
      </c>
      <c r="AC493" t="s">
        <v>216</v>
      </c>
      <c r="AD493" t="s">
        <v>242</v>
      </c>
    </row>
    <row r="494" spans="1:30">
      <c r="A494" s="31" t="s">
        <v>940</v>
      </c>
      <c r="B494" t="s">
        <v>77</v>
      </c>
      <c r="C494">
        <v>19</v>
      </c>
      <c r="D494" t="s">
        <v>78</v>
      </c>
      <c r="E494" s="32">
        <v>3811569725</v>
      </c>
      <c r="F494" s="32">
        <v>133623567</v>
      </c>
      <c r="G494">
        <v>1179</v>
      </c>
      <c r="H494">
        <v>100</v>
      </c>
      <c r="I494">
        <v>1279</v>
      </c>
      <c r="J494">
        <v>246243</v>
      </c>
      <c r="K494">
        <v>247522</v>
      </c>
      <c r="L494">
        <v>-937</v>
      </c>
      <c r="M494">
        <v>4468</v>
      </c>
      <c r="N494">
        <v>494087</v>
      </c>
      <c r="O494">
        <v>9263</v>
      </c>
      <c r="R494">
        <v>750872</v>
      </c>
      <c r="S494">
        <v>10567659</v>
      </c>
      <c r="T494">
        <v>5006029</v>
      </c>
      <c r="U494" t="s">
        <v>941</v>
      </c>
      <c r="V494">
        <v>6</v>
      </c>
      <c r="X494" t="s">
        <v>942</v>
      </c>
      <c r="Y494">
        <v>476422</v>
      </c>
      <c r="Z494">
        <v>274450</v>
      </c>
      <c r="AA494">
        <v>4328828</v>
      </c>
      <c r="AB494">
        <v>6238831</v>
      </c>
      <c r="AC494" t="s">
        <v>216</v>
      </c>
      <c r="AD494" t="s">
        <v>242</v>
      </c>
    </row>
    <row r="495" spans="1:30">
      <c r="A495" s="31" t="s">
        <v>944</v>
      </c>
      <c r="B495" t="s">
        <v>77</v>
      </c>
      <c r="C495">
        <v>19</v>
      </c>
      <c r="D495" t="s">
        <v>78</v>
      </c>
      <c r="E495" s="32">
        <v>3811569725</v>
      </c>
      <c r="F495" s="32">
        <v>133623567</v>
      </c>
      <c r="G495">
        <v>1162</v>
      </c>
      <c r="H495">
        <v>94</v>
      </c>
      <c r="I495">
        <v>1256</v>
      </c>
      <c r="J495">
        <v>245410</v>
      </c>
      <c r="K495">
        <v>246666</v>
      </c>
      <c r="L495">
        <v>-856</v>
      </c>
      <c r="M495">
        <v>2466</v>
      </c>
      <c r="N495">
        <v>497477</v>
      </c>
      <c r="O495">
        <v>9281</v>
      </c>
      <c r="R495">
        <v>753424</v>
      </c>
      <c r="S495">
        <v>10585463</v>
      </c>
      <c r="T495">
        <v>5023661</v>
      </c>
      <c r="U495" t="s">
        <v>945</v>
      </c>
      <c r="V495">
        <v>0</v>
      </c>
      <c r="X495" t="s">
        <v>946</v>
      </c>
      <c r="Y495">
        <v>476647</v>
      </c>
      <c r="Z495">
        <v>276777</v>
      </c>
      <c r="AA495">
        <v>4331371</v>
      </c>
      <c r="AB495">
        <v>6254092</v>
      </c>
      <c r="AC495" t="s">
        <v>216</v>
      </c>
      <c r="AD495" t="s">
        <v>242</v>
      </c>
    </row>
    <row r="496" spans="1:30">
      <c r="A496" s="31" t="s">
        <v>947</v>
      </c>
      <c r="B496" t="s">
        <v>77</v>
      </c>
      <c r="C496">
        <v>19</v>
      </c>
      <c r="D496" t="s">
        <v>78</v>
      </c>
      <c r="E496" s="32">
        <v>3811569725</v>
      </c>
      <c r="F496" s="32">
        <v>133623567</v>
      </c>
      <c r="G496">
        <v>1169</v>
      </c>
      <c r="H496">
        <v>85</v>
      </c>
      <c r="I496">
        <v>1254</v>
      </c>
      <c r="J496">
        <v>246683</v>
      </c>
      <c r="K496">
        <v>247937</v>
      </c>
      <c r="L496">
        <v>1271</v>
      </c>
      <c r="M496">
        <v>5795</v>
      </c>
      <c r="N496">
        <v>502103</v>
      </c>
      <c r="O496">
        <v>9310</v>
      </c>
      <c r="R496">
        <v>759350</v>
      </c>
      <c r="S496">
        <v>10618933</v>
      </c>
      <c r="T496">
        <v>5056729</v>
      </c>
      <c r="U496" t="s">
        <v>948</v>
      </c>
      <c r="V496">
        <v>2</v>
      </c>
      <c r="X496" t="s">
        <v>949</v>
      </c>
      <c r="Y496">
        <v>477099</v>
      </c>
      <c r="Z496">
        <v>282251</v>
      </c>
      <c r="AA496">
        <v>4336689</v>
      </c>
      <c r="AB496">
        <v>6282244</v>
      </c>
      <c r="AC496" t="s">
        <v>216</v>
      </c>
      <c r="AD496" t="s">
        <v>242</v>
      </c>
    </row>
    <row r="497" spans="1:30">
      <c r="A497" s="31" t="s">
        <v>950</v>
      </c>
      <c r="B497" t="s">
        <v>77</v>
      </c>
      <c r="C497">
        <v>19</v>
      </c>
      <c r="D497" t="s">
        <v>78</v>
      </c>
      <c r="E497" s="32">
        <v>3811569725</v>
      </c>
      <c r="F497" s="32">
        <v>133623567</v>
      </c>
      <c r="G497">
        <v>1134</v>
      </c>
      <c r="H497">
        <v>81</v>
      </c>
      <c r="I497">
        <v>1215</v>
      </c>
      <c r="J497">
        <v>230663</v>
      </c>
      <c r="K497">
        <v>231878</v>
      </c>
      <c r="L497">
        <v>-16059</v>
      </c>
      <c r="M497">
        <v>5272</v>
      </c>
      <c r="N497">
        <v>523552</v>
      </c>
      <c r="O497">
        <v>9348</v>
      </c>
      <c r="R497">
        <v>764778</v>
      </c>
      <c r="S497">
        <v>10656137</v>
      </c>
      <c r="T497">
        <v>5093478</v>
      </c>
      <c r="U497" t="s">
        <v>951</v>
      </c>
      <c r="V497">
        <v>7</v>
      </c>
      <c r="X497" t="s">
        <v>952</v>
      </c>
      <c r="Y497">
        <v>477736</v>
      </c>
      <c r="Z497">
        <v>287042</v>
      </c>
      <c r="AA497">
        <v>4343321</v>
      </c>
      <c r="AB497">
        <v>6312816</v>
      </c>
      <c r="AC497" t="s">
        <v>216</v>
      </c>
      <c r="AD497" t="s">
        <v>242</v>
      </c>
    </row>
    <row r="498" spans="1:30">
      <c r="A498" s="31" t="s">
        <v>953</v>
      </c>
      <c r="B498" t="s">
        <v>77</v>
      </c>
      <c r="C498">
        <v>19</v>
      </c>
      <c r="D498" t="s">
        <v>78</v>
      </c>
      <c r="E498" s="32">
        <v>3811569725</v>
      </c>
      <c r="F498" s="32">
        <v>133623567</v>
      </c>
      <c r="G498">
        <v>1130</v>
      </c>
      <c r="H498">
        <v>69</v>
      </c>
      <c r="I498">
        <v>1199</v>
      </c>
      <c r="J498">
        <v>229575</v>
      </c>
      <c r="K498">
        <v>230774</v>
      </c>
      <c r="L498">
        <v>-1104</v>
      </c>
      <c r="M498">
        <v>4776</v>
      </c>
      <c r="N498">
        <v>530734</v>
      </c>
      <c r="O498">
        <v>9379</v>
      </c>
      <c r="R498">
        <v>770887</v>
      </c>
      <c r="S498">
        <v>10697034</v>
      </c>
      <c r="T498">
        <v>5133700</v>
      </c>
      <c r="U498" t="s">
        <v>954</v>
      </c>
      <c r="V498">
        <v>0</v>
      </c>
      <c r="X498" t="s">
        <v>955</v>
      </c>
      <c r="Y498">
        <v>478276</v>
      </c>
      <c r="Z498">
        <v>292611</v>
      </c>
      <c r="AA498">
        <v>4349470</v>
      </c>
      <c r="AB498">
        <v>6347564</v>
      </c>
      <c r="AC498" t="s">
        <v>216</v>
      </c>
      <c r="AD498" t="s">
        <v>242</v>
      </c>
    </row>
    <row r="499" spans="1:30">
      <c r="A499" s="31" t="s">
        <v>956</v>
      </c>
      <c r="B499" t="s">
        <v>77</v>
      </c>
      <c r="C499">
        <v>19</v>
      </c>
      <c r="D499" t="s">
        <v>78</v>
      </c>
      <c r="E499" s="32">
        <v>3811569725</v>
      </c>
      <c r="F499" s="32">
        <v>133623567</v>
      </c>
      <c r="G499">
        <v>1112</v>
      </c>
      <c r="H499">
        <v>74</v>
      </c>
      <c r="I499">
        <v>1186</v>
      </c>
      <c r="J499">
        <v>229978</v>
      </c>
      <c r="K499">
        <v>231164</v>
      </c>
      <c r="L499">
        <v>390</v>
      </c>
      <c r="M499">
        <v>3480</v>
      </c>
      <c r="N499">
        <v>534868</v>
      </c>
      <c r="O499">
        <v>9395</v>
      </c>
      <c r="R499">
        <v>775427</v>
      </c>
      <c r="S499">
        <v>10728104</v>
      </c>
      <c r="T499">
        <v>5164330</v>
      </c>
      <c r="U499" t="s">
        <v>957</v>
      </c>
      <c r="V499">
        <v>13</v>
      </c>
      <c r="X499" t="s">
        <v>958</v>
      </c>
      <c r="Y499">
        <v>478713</v>
      </c>
      <c r="Z499">
        <v>296714</v>
      </c>
      <c r="AA499">
        <v>4355001</v>
      </c>
      <c r="AB499">
        <v>6373103</v>
      </c>
      <c r="AC499" t="s">
        <v>216</v>
      </c>
      <c r="AD499" t="s">
        <v>242</v>
      </c>
    </row>
    <row r="500" spans="1:30">
      <c r="A500" s="31" t="s">
        <v>959</v>
      </c>
      <c r="B500" t="s">
        <v>77</v>
      </c>
      <c r="C500">
        <v>19</v>
      </c>
      <c r="D500" t="s">
        <v>78</v>
      </c>
      <c r="E500" s="32">
        <v>3811569725</v>
      </c>
      <c r="F500" s="32">
        <v>133623567</v>
      </c>
      <c r="G500">
        <v>1046</v>
      </c>
      <c r="H500">
        <v>77</v>
      </c>
      <c r="I500">
        <v>1123</v>
      </c>
      <c r="J500">
        <v>228716</v>
      </c>
      <c r="K500">
        <v>229839</v>
      </c>
      <c r="L500">
        <v>-1325</v>
      </c>
      <c r="M500">
        <v>3358</v>
      </c>
      <c r="N500">
        <v>540517</v>
      </c>
      <c r="O500">
        <v>9424</v>
      </c>
      <c r="R500">
        <v>779780</v>
      </c>
      <c r="S500">
        <v>10758477</v>
      </c>
      <c r="T500">
        <v>5194395</v>
      </c>
      <c r="U500" t="s">
        <v>960</v>
      </c>
      <c r="V500">
        <v>9</v>
      </c>
      <c r="X500" t="s">
        <v>961</v>
      </c>
      <c r="Y500">
        <v>479146</v>
      </c>
      <c r="Z500">
        <v>300634</v>
      </c>
      <c r="AA500">
        <v>4359828</v>
      </c>
      <c r="AB500">
        <v>6398649</v>
      </c>
      <c r="AC500" t="s">
        <v>216</v>
      </c>
      <c r="AD500" t="s">
        <v>242</v>
      </c>
    </row>
    <row r="501" spans="1:30">
      <c r="A501" s="31" t="s">
        <v>962</v>
      </c>
      <c r="B501" t="s">
        <v>77</v>
      </c>
      <c r="C501">
        <v>19</v>
      </c>
      <c r="D501" t="s">
        <v>78</v>
      </c>
      <c r="E501" s="32">
        <v>3811569725</v>
      </c>
      <c r="F501" s="32">
        <v>133623567</v>
      </c>
      <c r="G501">
        <v>1048</v>
      </c>
      <c r="H501">
        <v>73</v>
      </c>
      <c r="I501">
        <v>1121</v>
      </c>
      <c r="J501">
        <v>229624</v>
      </c>
      <c r="K501">
        <v>230745</v>
      </c>
      <c r="L501">
        <v>906</v>
      </c>
      <c r="M501">
        <v>3339</v>
      </c>
      <c r="N501">
        <v>544197</v>
      </c>
      <c r="O501">
        <v>9429</v>
      </c>
      <c r="R501">
        <v>784371</v>
      </c>
      <c r="S501">
        <v>10790950</v>
      </c>
      <c r="T501">
        <v>5226535</v>
      </c>
      <c r="U501" t="s">
        <v>963</v>
      </c>
      <c r="V501">
        <v>0</v>
      </c>
      <c r="X501" t="s">
        <v>964</v>
      </c>
      <c r="Y501">
        <v>479443</v>
      </c>
      <c r="Z501">
        <v>304928</v>
      </c>
      <c r="AA501">
        <v>4363644</v>
      </c>
      <c r="AB501">
        <v>6427306</v>
      </c>
      <c r="AC501" t="s">
        <v>216</v>
      </c>
      <c r="AD501" t="s">
        <v>242</v>
      </c>
    </row>
    <row r="502" spans="1:30">
      <c r="A502" s="31" t="s">
        <v>966</v>
      </c>
      <c r="B502" t="s">
        <v>77</v>
      </c>
      <c r="C502">
        <v>19</v>
      </c>
      <c r="D502" t="s">
        <v>78</v>
      </c>
      <c r="E502" s="32">
        <v>3811569725</v>
      </c>
      <c r="F502" s="32">
        <v>133623567</v>
      </c>
      <c r="G502">
        <v>1049</v>
      </c>
      <c r="H502">
        <v>67</v>
      </c>
      <c r="I502">
        <v>1116</v>
      </c>
      <c r="J502">
        <v>227130</v>
      </c>
      <c r="K502">
        <v>228246</v>
      </c>
      <c r="L502">
        <v>-2499</v>
      </c>
      <c r="M502">
        <v>1606</v>
      </c>
      <c r="N502">
        <v>548568</v>
      </c>
      <c r="O502">
        <v>9465</v>
      </c>
      <c r="R502">
        <v>786279</v>
      </c>
      <c r="S502">
        <v>10803649</v>
      </c>
      <c r="T502">
        <v>5239126</v>
      </c>
      <c r="U502" t="s">
        <v>967</v>
      </c>
      <c r="V502">
        <v>0</v>
      </c>
      <c r="X502" t="s">
        <v>968</v>
      </c>
      <c r="Y502">
        <v>479607</v>
      </c>
      <c r="Z502">
        <v>306672</v>
      </c>
      <c r="AA502">
        <v>4365547</v>
      </c>
      <c r="AB502">
        <v>6438102</v>
      </c>
      <c r="AC502" t="s">
        <v>216</v>
      </c>
      <c r="AD502" t="s">
        <v>242</v>
      </c>
    </row>
    <row r="503" spans="1:30">
      <c r="A503" s="31" t="s">
        <v>969</v>
      </c>
      <c r="B503" t="s">
        <v>77</v>
      </c>
      <c r="C503">
        <v>19</v>
      </c>
      <c r="D503" t="s">
        <v>78</v>
      </c>
      <c r="E503" s="32">
        <v>3811569725</v>
      </c>
      <c r="F503" s="32">
        <v>133623567</v>
      </c>
      <c r="G503">
        <v>1039</v>
      </c>
      <c r="H503">
        <v>72</v>
      </c>
      <c r="I503">
        <v>1111</v>
      </c>
      <c r="J503">
        <v>228568</v>
      </c>
      <c r="K503">
        <v>229679</v>
      </c>
      <c r="L503">
        <v>1433</v>
      </c>
      <c r="M503">
        <v>4762</v>
      </c>
      <c r="N503">
        <v>552375</v>
      </c>
      <c r="O503">
        <v>9498</v>
      </c>
      <c r="R503">
        <v>791552</v>
      </c>
      <c r="S503">
        <v>10837917</v>
      </c>
      <c r="T503">
        <v>5272931</v>
      </c>
      <c r="U503" t="s">
        <v>970</v>
      </c>
      <c r="V503">
        <v>14</v>
      </c>
      <c r="X503" t="s">
        <v>971</v>
      </c>
      <c r="Y503">
        <v>480002</v>
      </c>
      <c r="Z503">
        <v>311550</v>
      </c>
      <c r="AA503">
        <v>4370957</v>
      </c>
      <c r="AB503">
        <v>6466960</v>
      </c>
      <c r="AC503" t="s">
        <v>216</v>
      </c>
      <c r="AD503" t="s">
        <v>242</v>
      </c>
    </row>
    <row r="504" spans="1:30">
      <c r="A504" s="31" t="s">
        <v>972</v>
      </c>
      <c r="B504" t="s">
        <v>77</v>
      </c>
      <c r="C504">
        <v>19</v>
      </c>
      <c r="D504" t="s">
        <v>78</v>
      </c>
      <c r="E504" s="32">
        <v>3811569725</v>
      </c>
      <c r="F504" s="32">
        <v>133623567</v>
      </c>
      <c r="G504">
        <v>1006</v>
      </c>
      <c r="H504">
        <v>65</v>
      </c>
      <c r="I504">
        <v>1071</v>
      </c>
      <c r="J504">
        <v>231211</v>
      </c>
      <c r="K504">
        <v>232282</v>
      </c>
      <c r="L504">
        <v>2603</v>
      </c>
      <c r="M504">
        <v>3450</v>
      </c>
      <c r="N504">
        <v>554719</v>
      </c>
      <c r="O504">
        <v>9534</v>
      </c>
      <c r="R504">
        <v>796535</v>
      </c>
      <c r="S504">
        <v>10872828</v>
      </c>
      <c r="T504">
        <v>5307402</v>
      </c>
      <c r="U504" t="s">
        <v>973</v>
      </c>
      <c r="V504">
        <v>0</v>
      </c>
      <c r="X504" t="s">
        <v>974</v>
      </c>
      <c r="Y504">
        <v>480479</v>
      </c>
      <c r="Z504">
        <v>316056</v>
      </c>
      <c r="AA504">
        <v>4377003</v>
      </c>
      <c r="AB504">
        <v>6495825</v>
      </c>
      <c r="AC504" t="s">
        <v>216</v>
      </c>
      <c r="AD504" t="s">
        <v>242</v>
      </c>
    </row>
    <row r="505" spans="1:30">
      <c r="A505" s="31" t="s">
        <v>975</v>
      </c>
      <c r="B505" t="s">
        <v>77</v>
      </c>
      <c r="C505">
        <v>19</v>
      </c>
      <c r="D505" t="s">
        <v>78</v>
      </c>
      <c r="E505" s="32">
        <v>3811569725</v>
      </c>
      <c r="F505" s="32">
        <v>133623567</v>
      </c>
      <c r="G505">
        <v>967</v>
      </c>
      <c r="H505">
        <v>67</v>
      </c>
      <c r="I505">
        <v>1034</v>
      </c>
      <c r="J505">
        <v>221374</v>
      </c>
      <c r="K505">
        <v>222408</v>
      </c>
      <c r="L505">
        <v>-9874</v>
      </c>
      <c r="M505">
        <v>4411</v>
      </c>
      <c r="N505">
        <v>570098</v>
      </c>
      <c r="O505">
        <v>9552</v>
      </c>
      <c r="R505">
        <v>802058</v>
      </c>
      <c r="S505">
        <v>10906682</v>
      </c>
      <c r="T505">
        <v>5340942</v>
      </c>
      <c r="U505" t="s">
        <v>976</v>
      </c>
      <c r="V505">
        <v>7</v>
      </c>
      <c r="X505" t="s">
        <v>977</v>
      </c>
      <c r="Y505">
        <v>481005</v>
      </c>
      <c r="Z505">
        <v>321053</v>
      </c>
      <c r="AA505">
        <v>4382478</v>
      </c>
      <c r="AB505">
        <v>6524204</v>
      </c>
      <c r="AC505" t="s">
        <v>216</v>
      </c>
      <c r="AD505" t="s">
        <v>242</v>
      </c>
    </row>
    <row r="506" spans="1:30">
      <c r="A506" s="31" t="s">
        <v>978</v>
      </c>
      <c r="B506" t="s">
        <v>77</v>
      </c>
      <c r="C506">
        <v>19</v>
      </c>
      <c r="D506" t="s">
        <v>78</v>
      </c>
      <c r="E506" s="32">
        <v>3811569725</v>
      </c>
      <c r="F506" s="32">
        <v>133623567</v>
      </c>
      <c r="G506">
        <v>967</v>
      </c>
      <c r="H506">
        <v>67</v>
      </c>
      <c r="I506">
        <v>1034</v>
      </c>
      <c r="J506">
        <v>219873</v>
      </c>
      <c r="K506">
        <v>220907</v>
      </c>
      <c r="L506">
        <v>-1501</v>
      </c>
      <c r="M506">
        <v>2434</v>
      </c>
      <c r="N506">
        <v>574273</v>
      </c>
      <c r="O506">
        <v>9580</v>
      </c>
      <c r="R506">
        <v>804760</v>
      </c>
      <c r="S506">
        <v>10923575</v>
      </c>
      <c r="T506">
        <v>5357669</v>
      </c>
      <c r="U506" t="s">
        <v>979</v>
      </c>
      <c r="V506">
        <v>0</v>
      </c>
      <c r="X506" t="s">
        <v>980</v>
      </c>
      <c r="Y506">
        <v>481433</v>
      </c>
      <c r="Z506">
        <v>323327</v>
      </c>
      <c r="AA506">
        <v>4387303</v>
      </c>
      <c r="AB506">
        <v>6536272</v>
      </c>
      <c r="AC506" t="s">
        <v>216</v>
      </c>
      <c r="AD506" t="s">
        <v>242</v>
      </c>
    </row>
    <row r="507" spans="1:30">
      <c r="A507" s="31" t="s">
        <v>981</v>
      </c>
      <c r="B507" t="s">
        <v>77</v>
      </c>
      <c r="C507">
        <v>19</v>
      </c>
      <c r="D507" t="s">
        <v>78</v>
      </c>
      <c r="E507" s="32">
        <v>3811569725</v>
      </c>
      <c r="F507" s="32">
        <v>133623567</v>
      </c>
      <c r="G507">
        <v>911</v>
      </c>
      <c r="H507">
        <v>65</v>
      </c>
      <c r="I507">
        <v>976</v>
      </c>
      <c r="J507">
        <v>220467</v>
      </c>
      <c r="K507">
        <v>221443</v>
      </c>
      <c r="L507">
        <v>536</v>
      </c>
      <c r="M507">
        <v>3607</v>
      </c>
      <c r="N507">
        <v>578687</v>
      </c>
      <c r="O507">
        <v>9602</v>
      </c>
      <c r="R507">
        <v>809732</v>
      </c>
      <c r="S507">
        <v>10951367</v>
      </c>
      <c r="T507">
        <v>5385095</v>
      </c>
      <c r="U507" t="s">
        <v>982</v>
      </c>
      <c r="V507">
        <v>14</v>
      </c>
      <c r="X507" t="s">
        <v>983</v>
      </c>
      <c r="Y507">
        <v>481937</v>
      </c>
      <c r="Z507">
        <v>327795</v>
      </c>
      <c r="AA507">
        <v>4393416</v>
      </c>
      <c r="AB507">
        <v>6557951</v>
      </c>
      <c r="AC507" t="s">
        <v>216</v>
      </c>
      <c r="AD507" t="s">
        <v>242</v>
      </c>
    </row>
    <row r="508" spans="1:30">
      <c r="A508" s="31" t="s">
        <v>984</v>
      </c>
      <c r="B508" t="s">
        <v>77</v>
      </c>
      <c r="C508">
        <v>19</v>
      </c>
      <c r="D508" t="s">
        <v>78</v>
      </c>
      <c r="E508" s="32">
        <v>3811569725</v>
      </c>
      <c r="F508" s="32">
        <v>133623567</v>
      </c>
      <c r="G508">
        <v>886</v>
      </c>
      <c r="H508">
        <v>63</v>
      </c>
      <c r="I508">
        <v>949</v>
      </c>
      <c r="J508">
        <v>220822</v>
      </c>
      <c r="K508">
        <v>221771</v>
      </c>
      <c r="L508">
        <v>328</v>
      </c>
      <c r="M508">
        <v>4017</v>
      </c>
      <c r="N508">
        <v>583196</v>
      </c>
      <c r="O508">
        <v>9617</v>
      </c>
      <c r="R508">
        <v>814584</v>
      </c>
      <c r="S508">
        <v>10978913</v>
      </c>
      <c r="T508">
        <v>5412641</v>
      </c>
      <c r="U508" t="s">
        <v>985</v>
      </c>
      <c r="V508">
        <v>2</v>
      </c>
      <c r="X508" t="s">
        <v>986</v>
      </c>
      <c r="Y508">
        <v>482256</v>
      </c>
      <c r="Z508">
        <v>332328</v>
      </c>
      <c r="AA508">
        <v>4397361</v>
      </c>
      <c r="AB508">
        <v>6581552</v>
      </c>
      <c r="AC508" t="s">
        <v>216</v>
      </c>
      <c r="AD508" t="s">
        <v>242</v>
      </c>
    </row>
    <row r="509" spans="1:30">
      <c r="A509" s="31"/>
      <c r="E509" s="32"/>
      <c r="F509" s="32"/>
    </row>
    <row r="510" spans="1:30">
      <c r="A510" s="31"/>
      <c r="E510" s="32"/>
      <c r="F510" s="32"/>
    </row>
    <row r="511" spans="1:30">
      <c r="A511" s="31"/>
      <c r="E511" s="32"/>
      <c r="F511" s="32"/>
    </row>
    <row r="512" spans="1:30">
      <c r="A512" s="31" t="s">
        <v>79</v>
      </c>
      <c r="B512" t="s">
        <v>80</v>
      </c>
      <c r="C512" t="s">
        <v>81</v>
      </c>
      <c r="D512" t="s">
        <v>82</v>
      </c>
      <c r="E512" t="s">
        <v>83</v>
      </c>
      <c r="F512" t="s">
        <v>84</v>
      </c>
      <c r="G512" t="s">
        <v>85</v>
      </c>
      <c r="H512" t="s">
        <v>86</v>
      </c>
      <c r="I512" t="s">
        <v>87</v>
      </c>
      <c r="J512" t="s">
        <v>88</v>
      </c>
      <c r="K512" t="s">
        <v>89</v>
      </c>
      <c r="L512" t="s">
        <v>90</v>
      </c>
      <c r="M512" t="s">
        <v>91</v>
      </c>
      <c r="N512" t="s">
        <v>92</v>
      </c>
      <c r="O512" t="s">
        <v>93</v>
      </c>
      <c r="P512" t="s">
        <v>94</v>
      </c>
      <c r="Q512" t="s">
        <v>95</v>
      </c>
      <c r="R512" t="s">
        <v>96</v>
      </c>
      <c r="S512" t="s">
        <v>97</v>
      </c>
      <c r="T512" t="s">
        <v>98</v>
      </c>
      <c r="U512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Girolamo D'Anneo</cp:lastModifiedBy>
  <dcterms:created xsi:type="dcterms:W3CDTF">2020-03-26T09:29:02Z</dcterms:created>
  <dcterms:modified xsi:type="dcterms:W3CDTF">2022-03-07T09:32:58Z</dcterms:modified>
</cp:coreProperties>
</file>