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2.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<sst xmlns="http://schemas.openxmlformats.org/spreadsheetml/2006/main" count="19" uniqueCount="19">
  <si>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</t>
  </si>
  <si>
    <t>Verde attrezzato</t>
  </si>
  <si>
    <t>Parchi urbani</t>
  </si>
  <si>
    <t>Verde Storico</t>
  </si>
  <si>
    <t>Aree di arredo urbano (aree spartitraffico, vie alberate, aiuole e giardini fruibili privi di interesse storico-artistico e di vincoli paesaggistici)</t>
  </si>
  <si>
    <t>Aree speciali:</t>
  </si>
  <si>
    <t>Giardini scolastici</t>
  </si>
  <si>
    <t>Orti botanici e vivai</t>
  </si>
  <si>
    <t>Giardini zoologici</t>
  </si>
  <si>
    <t>Cimiteri urbani</t>
  </si>
  <si>
    <t>Aree protette e riserve naturali</t>
  </si>
  <si>
    <t>Aree boscate demaniali</t>
  </si>
  <si>
    <t>Verde uso agricolo</t>
  </si>
  <si>
    <t>Verde annesso alle strutture ospedaliere</t>
  </si>
  <si>
    <t>Altro</t>
  </si>
  <si>
    <t>Totale</t>
  </si>
  <si>
    <t>Fonte: Comune di Palermo - Settore Verde e Territorio</t>
  </si>
  <si>
    <r>
      <t>2.3 VERDE URBANO - SUPERFICIE PER TIPOLOGIA (valori espressi in m</t>
    </r>
    <r>
      <rPr>
        <b/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>) - anno 2010</t>
    </r>
  </si>
  <si>
    <r>
      <rPr>
        <sz val="8"/>
        <rFont val="Symbol"/>
        <family val="1"/>
      </rPr>
      <t>D</t>
    </r>
    <r>
      <rPr>
        <sz val="8"/>
        <rFont val="Calibri"/>
        <family val="2"/>
      </rPr>
      <t>%</t>
    </r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</si>
</sst>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0.0%"/>
    <numFmt numFmtId="168" formatCode="_-* #,##0.0_-;\-* #,##0.0_-;_-* &quot;-&quot;_-;_-@_-"/>
    <numFmt numFmtId="169" formatCode="[$-410]d\-mmm\-yyyy;@"/>
    <numFmt numFmtId="170" formatCode="\+0.0%"/>
    <numFmt numFmtId="171" formatCode="\+0.0;\-0.0"/>
    <numFmt numFmtId="172" formatCode="\+0.0%;\-0.0%"/>
    <numFmt numFmtId="173" formatCode="[$€]#,##0.00_);[Red]\([$€]#,##0.00\)"/>
    <numFmt numFmtId="174" formatCode="_-* #,##0_-;\-* #,##0_-;_-* &quot;-&quot;??_-;_-@_-"/>
    <numFmt numFmtId="175" formatCode="mmmm\-yy"/>
    <numFmt numFmtId="176" formatCode="[$-410]d\-mmm;@"/>
    <numFmt numFmtId="177" formatCode="_-* #,##0.0_-;\-* #,##0.0_-;_-* &quot;-&quot;??_-;_-@_-"/>
    <numFmt numFmtId="178" formatCode="#,##0.0;;\-"/>
    <numFmt numFmtId="179" formatCode="#,##0;;\-"/>
    <numFmt numFmtId="180" formatCode="\+0"/>
    <numFmt numFmtId="181" formatCode="\+#,#00;\ \-#,#00"/>
    <numFmt numFmtId="182" formatCode="\+0.00;\-0.00"/>
    <numFmt numFmtId="183" formatCode="\+#,#00.0;\ \-#,#00.0"/>
    <numFmt numFmtId="184" formatCode="\+0;\-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\+0.00%;\-0.00%"/>
    <numFmt numFmtId="191" formatCode="_-* #,##0.0_-;\-* #,##0.0_-;_-* &quot;-&quot;?_-;_-@_-"/>
    <numFmt numFmtId="192" formatCode="_-* #,##0_-;\-* #,##0_-;_-* &quot;-&quot;?_-;_-@_-"/>
    <numFmt numFmtId="193" formatCode="[$-410]dddd\ d\ mmmm\ yyyy"/>
    <numFmt numFmtId="194" formatCode="\+0.000;\-0.000"/>
    <numFmt numFmtId="195" formatCode="\+#,##0;\-#,##0"/>
    <numFmt numFmtId="196" formatCode="\+#,###.0;\-#,###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vertAlign val="superscript"/>
      <sz val="8"/>
      <name val="Calibri"/>
      <family val="2"/>
    </font>
    <font>
      <b/>
      <sz val="8"/>
      <name val="Calibri"/>
      <family val="2"/>
    </font>
    <font>
      <sz val="7"/>
      <name val="MS Sans Serif"/>
      <family val="2"/>
    </font>
    <font>
      <sz val="8"/>
      <name val="Calibri"/>
      <family val="2"/>
    </font>
    <font>
      <sz val="8"/>
      <name val="Symbol"/>
      <family val="1"/>
    </font>
    <font>
      <sz val="7"/>
      <name val="Arial"/>
      <family val="2"/>
    </font>
    <font>
      <i/>
      <sz val="8"/>
      <name val="Calibri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3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4" fillId="16" borderId="0" xfId="50" applyFont="1" applyFill="1" applyAlignment="1">
      <alignment horizontal="center" vertical="center"/>
      <protection/>
    </xf>
    <xf numFmtId="0" fontId="25" fillId="0" borderId="0" xfId="50" applyFont="1">
      <alignment/>
      <protection/>
    </xf>
    <xf numFmtId="0" fontId="26" fillId="0" borderId="0" xfId="50" applyFont="1" applyFill="1" applyAlignment="1">
      <alignment horizontal="center" vertical="center"/>
      <protection/>
    </xf>
    <xf numFmtId="0" fontId="26" fillId="0" borderId="0" xfId="50" applyFont="1">
      <alignment/>
      <protection/>
    </xf>
    <xf numFmtId="0" fontId="24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179" fontId="26" fillId="0" borderId="0" xfId="0" applyNumberFormat="1" applyFont="1" applyFill="1" applyAlignment="1">
      <alignment horizontal="right"/>
    </xf>
    <xf numFmtId="181" fontId="26" fillId="0" borderId="0" xfId="46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41" fontId="26" fillId="0" borderId="0" xfId="46" applyNumberFormat="1" applyFont="1" applyFill="1" applyAlignment="1">
      <alignment/>
    </xf>
    <xf numFmtId="0" fontId="26" fillId="0" borderId="0" xfId="0" applyFont="1" applyFill="1" applyAlignment="1">
      <alignment wrapText="1"/>
    </xf>
    <xf numFmtId="179" fontId="26" fillId="0" borderId="0" xfId="0" applyNumberFormat="1" applyFont="1" applyFill="1" applyAlignment="1">
      <alignment horizontal="right" vertical="center"/>
    </xf>
    <xf numFmtId="181" fontId="26" fillId="0" borderId="0" xfId="46" applyNumberFormat="1" applyFont="1" applyFill="1" applyAlignment="1">
      <alignment vertical="center"/>
    </xf>
    <xf numFmtId="172" fontId="26" fillId="0" borderId="0" xfId="0" applyNumberFormat="1" applyFont="1" applyFill="1" applyAlignment="1">
      <alignment vertical="center"/>
    </xf>
    <xf numFmtId="181" fontId="26" fillId="0" borderId="0" xfId="46" applyNumberFormat="1" applyFont="1" applyFill="1" applyAlignment="1">
      <alignment/>
    </xf>
    <xf numFmtId="179" fontId="28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indent="1"/>
    </xf>
    <xf numFmtId="179" fontId="29" fillId="0" borderId="0" xfId="0" applyNumberFormat="1" applyFont="1" applyFill="1" applyAlignment="1">
      <alignment horizontal="right"/>
    </xf>
    <xf numFmtId="181" fontId="29" fillId="0" borderId="0" xfId="46" applyNumberFormat="1" applyFont="1" applyFill="1" applyAlignment="1">
      <alignment/>
    </xf>
    <xf numFmtId="172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indent="1"/>
    </xf>
    <xf numFmtId="179" fontId="29" fillId="0" borderId="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indent="1"/>
    </xf>
    <xf numFmtId="179" fontId="29" fillId="0" borderId="10" xfId="0" applyNumberFormat="1" applyFont="1" applyFill="1" applyBorder="1" applyAlignment="1">
      <alignment horizontal="right"/>
    </xf>
    <xf numFmtId="41" fontId="26" fillId="0" borderId="10" xfId="46" applyNumberFormat="1" applyFont="1" applyFill="1" applyBorder="1" applyAlignment="1">
      <alignment/>
    </xf>
    <xf numFmtId="179" fontId="30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/>
    </xf>
    <xf numFmtId="179" fontId="30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4" fontId="28" fillId="0" borderId="0" xfId="46" applyNumberFormat="1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TAVOLE 2000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rtel1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tabSelected="1" workbookViewId="0" topLeftCell="A1">
      <selection activeCell="A1" sqref="A1:E20"/>
    </sheetView>
  </sheetViews>
  <sheetFormatPr defaultColWidth="9.140625" defaultRowHeight="12.75"/>
  <cols>
    <col min="1" max="1" width="49.140625" style="9" customWidth="1"/>
    <col min="2" max="5" width="12.00390625" style="9" customWidth="1"/>
    <col min="6" max="16384" width="9.140625" style="9" customWidth="1"/>
  </cols>
  <sheetData>
    <row r="1" spans="1:5" s="2" customFormat="1" ht="15" customHeight="1">
      <c r="A1" s="1" t="s">
        <v>17</v>
      </c>
      <c r="B1" s="1"/>
      <c r="C1" s="1"/>
      <c r="D1" s="1"/>
      <c r="E1" s="1"/>
    </row>
    <row r="2" spans="1:5" s="2" customFormat="1" ht="15" customHeight="1">
      <c r="A2" s="3"/>
      <c r="B2" s="3"/>
      <c r="C2" s="3"/>
      <c r="D2" s="3"/>
      <c r="E2" s="4"/>
    </row>
    <row r="3" spans="1:5" ht="11.25">
      <c r="A3" s="5"/>
      <c r="B3" s="6">
        <v>2010</v>
      </c>
      <c r="C3" s="6">
        <v>2009</v>
      </c>
      <c r="D3" s="7" t="s">
        <v>0</v>
      </c>
      <c r="E3" s="8" t="s">
        <v>18</v>
      </c>
    </row>
    <row r="4" spans="1:5" ht="11.25">
      <c r="A4" s="10" t="s">
        <v>1</v>
      </c>
      <c r="B4" s="11">
        <v>558000</v>
      </c>
      <c r="C4" s="11">
        <v>538000</v>
      </c>
      <c r="D4" s="12">
        <f aca="true" t="shared" si="0" ref="D4:D18">B4-C4</f>
        <v>20000</v>
      </c>
      <c r="E4" s="13">
        <f aca="true" t="shared" si="1" ref="E4:E18">D4/C4</f>
        <v>0.03717472118959108</v>
      </c>
    </row>
    <row r="5" spans="1:5" ht="11.25">
      <c r="A5" s="10" t="s">
        <v>2</v>
      </c>
      <c r="B5" s="11">
        <v>300000</v>
      </c>
      <c r="C5" s="11">
        <v>300000</v>
      </c>
      <c r="D5" s="14">
        <f t="shared" si="0"/>
        <v>0</v>
      </c>
      <c r="E5" s="14">
        <f t="shared" si="1"/>
        <v>0</v>
      </c>
    </row>
    <row r="6" spans="1:5" ht="11.25">
      <c r="A6" s="10" t="s">
        <v>3</v>
      </c>
      <c r="B6" s="11">
        <f>377000+318000</f>
        <v>695000</v>
      </c>
      <c r="C6" s="11">
        <f>377000+318000</f>
        <v>695000</v>
      </c>
      <c r="D6" s="14">
        <f t="shared" si="0"/>
        <v>0</v>
      </c>
      <c r="E6" s="14">
        <f t="shared" si="1"/>
        <v>0</v>
      </c>
    </row>
    <row r="7" spans="1:5" ht="22.5" customHeight="1">
      <c r="A7" s="15" t="s">
        <v>4</v>
      </c>
      <c r="B7" s="16">
        <v>2551100</v>
      </c>
      <c r="C7" s="16">
        <v>2301100</v>
      </c>
      <c r="D7" s="17">
        <f t="shared" si="0"/>
        <v>250000</v>
      </c>
      <c r="E7" s="18">
        <f t="shared" si="1"/>
        <v>0.10864369214723393</v>
      </c>
    </row>
    <row r="8" spans="1:8" ht="11.25">
      <c r="A8" s="10" t="s">
        <v>5</v>
      </c>
      <c r="B8" s="11">
        <f>1662000+45252479</f>
        <v>46914479</v>
      </c>
      <c r="C8" s="11">
        <f>1612000+45252479</f>
        <v>46864479</v>
      </c>
      <c r="D8" s="19">
        <f t="shared" si="0"/>
        <v>50000</v>
      </c>
      <c r="E8" s="18">
        <f t="shared" si="1"/>
        <v>0.0010669061316140951</v>
      </c>
      <c r="H8" s="20"/>
    </row>
    <row r="9" spans="1:5" ht="11.25" customHeight="1">
      <c r="A9" s="21" t="s">
        <v>6</v>
      </c>
      <c r="B9" s="22">
        <v>491000</v>
      </c>
      <c r="C9" s="22">
        <v>456000</v>
      </c>
      <c r="D9" s="23">
        <f t="shared" si="0"/>
        <v>35000</v>
      </c>
      <c r="E9" s="24">
        <f t="shared" si="1"/>
        <v>0.07675438596491228</v>
      </c>
    </row>
    <row r="10" spans="1:8" ht="11.25" customHeight="1">
      <c r="A10" s="21" t="s">
        <v>7</v>
      </c>
      <c r="B10" s="22">
        <f>100000+105000</f>
        <v>205000</v>
      </c>
      <c r="C10" s="22">
        <f>100000+90000</f>
        <v>190000</v>
      </c>
      <c r="D10" s="23">
        <f t="shared" si="0"/>
        <v>15000</v>
      </c>
      <c r="E10" s="24">
        <f t="shared" si="1"/>
        <v>0.07894736842105263</v>
      </c>
      <c r="H10" s="20"/>
    </row>
    <row r="11" spans="1:5" ht="11.25" customHeight="1">
      <c r="A11" s="21" t="s">
        <v>8</v>
      </c>
      <c r="B11" s="22">
        <v>25000</v>
      </c>
      <c r="C11" s="22">
        <v>25000</v>
      </c>
      <c r="D11" s="14">
        <f t="shared" si="0"/>
        <v>0</v>
      </c>
      <c r="E11" s="14">
        <f t="shared" si="1"/>
        <v>0</v>
      </c>
    </row>
    <row r="12" spans="1:5" ht="11.25" customHeight="1">
      <c r="A12" s="21" t="s">
        <v>9</v>
      </c>
      <c r="B12" s="22">
        <f>76000+48500</f>
        <v>124500</v>
      </c>
      <c r="C12" s="22">
        <f>76000+48500</f>
        <v>124500</v>
      </c>
      <c r="D12" s="14">
        <f t="shared" si="0"/>
        <v>0</v>
      </c>
      <c r="E12" s="14">
        <f t="shared" si="1"/>
        <v>0</v>
      </c>
    </row>
    <row r="13" spans="1:5" ht="11.25" customHeight="1">
      <c r="A13" s="21" t="s">
        <v>10</v>
      </c>
      <c r="B13" s="22">
        <v>15611756</v>
      </c>
      <c r="C13" s="22">
        <v>15611756</v>
      </c>
      <c r="D13" s="14">
        <f t="shared" si="0"/>
        <v>0</v>
      </c>
      <c r="E13" s="14">
        <f t="shared" si="1"/>
        <v>0</v>
      </c>
    </row>
    <row r="14" spans="1:7" ht="11.25" customHeight="1">
      <c r="A14" s="21" t="s">
        <v>11</v>
      </c>
      <c r="B14" s="22">
        <v>21369223</v>
      </c>
      <c r="C14" s="22">
        <v>21369223</v>
      </c>
      <c r="D14" s="14">
        <f t="shared" si="0"/>
        <v>0</v>
      </c>
      <c r="E14" s="14">
        <f t="shared" si="1"/>
        <v>0</v>
      </c>
      <c r="G14" s="20"/>
    </row>
    <row r="15" spans="1:5" ht="11.25" customHeight="1">
      <c r="A15" s="21" t="s">
        <v>12</v>
      </c>
      <c r="B15" s="22">
        <v>7728000</v>
      </c>
      <c r="C15" s="22">
        <v>7728000</v>
      </c>
      <c r="D15" s="14">
        <f t="shared" si="0"/>
        <v>0</v>
      </c>
      <c r="E15" s="14">
        <f t="shared" si="1"/>
        <v>0</v>
      </c>
    </row>
    <row r="16" spans="1:5" ht="11.25" customHeight="1">
      <c r="A16" s="25" t="s">
        <v>13</v>
      </c>
      <c r="B16" s="26">
        <v>370000</v>
      </c>
      <c r="C16" s="26">
        <v>370000</v>
      </c>
      <c r="D16" s="14">
        <f t="shared" si="0"/>
        <v>0</v>
      </c>
      <c r="E16" s="14">
        <f t="shared" si="1"/>
        <v>0</v>
      </c>
    </row>
    <row r="17" spans="1:8" ht="11.25" customHeight="1">
      <c r="A17" s="27" t="s">
        <v>14</v>
      </c>
      <c r="B17" s="28">
        <v>990000</v>
      </c>
      <c r="C17" s="28">
        <v>990000</v>
      </c>
      <c r="D17" s="29">
        <f t="shared" si="0"/>
        <v>0</v>
      </c>
      <c r="E17" s="29">
        <f t="shared" si="1"/>
        <v>0</v>
      </c>
      <c r="H17" s="30"/>
    </row>
    <row r="18" spans="1:8" ht="11.25" customHeight="1">
      <c r="A18" s="10" t="s">
        <v>15</v>
      </c>
      <c r="B18" s="11">
        <f>SUM(B4:B8)</f>
        <v>51018579</v>
      </c>
      <c r="C18" s="11">
        <f>SUM(C4:C8)</f>
        <v>50698579</v>
      </c>
      <c r="D18" s="12">
        <f t="shared" si="0"/>
        <v>320000</v>
      </c>
      <c r="E18" s="18">
        <f t="shared" si="1"/>
        <v>0.006311813985950179</v>
      </c>
      <c r="H18" s="30"/>
    </row>
    <row r="19" spans="1:8" ht="11.25" customHeight="1">
      <c r="A19" s="31"/>
      <c r="B19" s="11"/>
      <c r="C19" s="11"/>
      <c r="D19" s="10"/>
      <c r="E19" s="10"/>
      <c r="H19" s="30"/>
    </row>
    <row r="20" spans="1:8" ht="11.25" customHeight="1">
      <c r="A20" s="32" t="s">
        <v>16</v>
      </c>
      <c r="B20" s="10"/>
      <c r="C20" s="10"/>
      <c r="D20" s="10"/>
      <c r="E20" s="10"/>
      <c r="H20" s="33"/>
    </row>
    <row r="21" ht="9">
      <c r="H21" s="34"/>
    </row>
    <row r="23" spans="2:3" ht="9">
      <c r="B23" s="20"/>
      <c r="C23" s="20"/>
    </row>
    <row r="24" ht="9">
      <c r="C24" s="20"/>
    </row>
    <row r="26" spans="1:3" ht="9">
      <c r="A26" s="35"/>
      <c r="B26" s="20"/>
      <c r="C26" s="20"/>
    </row>
    <row r="27" ht="9">
      <c r="B27" s="20"/>
    </row>
    <row r="28" ht="9">
      <c r="F28" s="20"/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2013-02-20T10:34:12Z</dcterms:created>
  <dcterms:modified xsi:type="dcterms:W3CDTF">2013-02-20T10:34:25Z</dcterms:modified>
  <cp:category/>
  <cp:version/>
  <cp:contentType/>
  <cp:contentStatus/>
</cp:coreProperties>
</file>