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TAV 5.9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<sst xmlns="http://schemas.openxmlformats.org/spreadsheetml/2006/main" count="21" uniqueCount="13">
  <si>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Fonte: AMG Energia</t>
  </si>
  <si>
    <r>
      <rPr>
        <sz val="8"/>
        <rFont val="Calibri"/>
        <family val="2"/>
      </rPr>
      <t>∆</t>
    </r>
    <r>
      <rPr>
        <sz val="8"/>
        <rFont val="Calibri"/>
        <family val="2"/>
      </rPr>
      <t>%</t>
    </r>
  </si>
  <si>
    <t>∆</t>
  </si>
  <si>
    <t>Gas metano</t>
  </si>
  <si>
    <t>n° Utenze</t>
  </si>
  <si>
    <r>
      <t>Consumi (m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)</t>
    </r>
  </si>
  <si>
    <t>Totale</t>
  </si>
  <si>
    <t>Altri usi</t>
  </si>
  <si>
    <t>Riscaldamento centralizzato</t>
  </si>
  <si>
    <t>Riscaldamento individuale</t>
  </si>
  <si>
    <t>Uso domestico</t>
  </si>
  <si>
    <t>Periodo</t>
  </si>
  <si>
    <t>5.9 CONSUMO DEL GAS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</si>
</sst>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[Red]\(#,##0\)"/>
    <numFmt numFmtId="165" formatCode="\+0.0%;\-0.0%"/>
    <numFmt numFmtId="166" formatCode="\+#,###;\-#,###"/>
    <numFmt numFmtId="167" formatCode="#,##0;[Red]#,##0"/>
    <numFmt numFmtId="168" formatCode="[$€]#,##0.00_);[Red]\([$€]#,##0.00\)"/>
    <numFmt numFmtId="169" formatCode="_-[$€]\ * #,##0.00_-;\-[$€]\ * #,##0.00_-;_-[$€]\ * &quot;-&quot;??_-;_-@_-"/>
    <numFmt numFmtId="170" formatCode="_-&quot;L.&quot;\ * #,##0_-;\-&quot;L.&quot;\ * #,##0_-;_-&quot;L.&quot;\ * &quot;-&quot;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7"/>
      <name val="Arial"/>
      <family val="2"/>
    </font>
    <font>
      <sz val="10"/>
      <name val="MS Sans Serif"/>
      <family val="2"/>
    </font>
    <font>
      <sz val="7"/>
      <color indexed="10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0"/>
      <name val="Calibri"/>
      <family val="2"/>
    </font>
    <font>
      <vertAlign val="superscript"/>
      <sz val="8"/>
      <name val="Calibri"/>
      <family val="2"/>
    </font>
    <font>
      <b/>
      <sz val="8"/>
      <name val="Calibri"/>
      <family val="2"/>
    </font>
    <font>
      <u val="single"/>
      <sz val="8.8"/>
      <color indexed="12"/>
      <name val="Calibri"/>
      <family val="2"/>
    </font>
    <font>
      <sz val="10"/>
      <name val="Comic Sans MS"/>
      <family val="4"/>
    </font>
    <font>
      <sz val="8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8" fontId="20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9" fontId="29" fillId="0" borderId="6">
      <alignment vertical="center" wrapText="1"/>
      <protection/>
    </xf>
    <xf numFmtId="0" fontId="29" fillId="31" borderId="7">
      <alignment horizontal="center" vertical="center" wrapText="1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44" fontId="0" fillId="0" borderId="0" applyFont="0" applyFill="0" applyBorder="0" applyAlignment="0" applyProtection="0"/>
    <xf numFmtId="170" fontId="28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19" fillId="0" borderId="0" xfId="60" applyFont="1">
      <alignment/>
      <protection/>
    </xf>
    <xf numFmtId="0" fontId="19" fillId="0" borderId="0" xfId="60" applyFont="1" applyProtection="1">
      <alignment/>
      <protection/>
    </xf>
    <xf numFmtId="164" fontId="19" fillId="0" borderId="0" xfId="60" applyNumberFormat="1" applyFont="1" applyBorder="1">
      <alignment/>
      <protection/>
    </xf>
    <xf numFmtId="164" fontId="19" fillId="0" borderId="0" xfId="50" applyFont="1" applyFill="1" applyBorder="1" applyAlignment="1" applyProtection="1">
      <alignment horizontal="right"/>
      <protection locked="0"/>
    </xf>
    <xf numFmtId="164" fontId="21" fillId="0" borderId="0" xfId="50" applyFont="1" applyFill="1" applyBorder="1" applyAlignment="1" applyProtection="1">
      <alignment horizontal="right"/>
      <protection locked="0"/>
    </xf>
    <xf numFmtId="0" fontId="22" fillId="0" borderId="0" xfId="60" applyFont="1" applyProtection="1">
      <alignment/>
      <protection/>
    </xf>
    <xf numFmtId="0" fontId="23" fillId="0" borderId="0" xfId="60" applyFont="1" applyProtection="1">
      <alignment/>
      <protection/>
    </xf>
    <xf numFmtId="3" fontId="22" fillId="0" borderId="0" xfId="60" applyNumberFormat="1" applyFont="1" applyBorder="1" applyAlignment="1" applyProtection="1">
      <alignment horizontal="center"/>
      <protection/>
    </xf>
    <xf numFmtId="3" fontId="22" fillId="0" borderId="0" xfId="60" applyNumberFormat="1" applyFont="1" applyAlignment="1" applyProtection="1">
      <alignment horizontal="center"/>
      <protection/>
    </xf>
    <xf numFmtId="0" fontId="22" fillId="0" borderId="0" xfId="60" applyFont="1" applyBorder="1" applyAlignment="1" applyProtection="1">
      <alignment horizontal="left"/>
      <protection/>
    </xf>
    <xf numFmtId="165" fontId="22" fillId="0" borderId="0" xfId="50" applyNumberFormat="1" applyFont="1" applyFill="1" applyBorder="1" applyAlignment="1" applyProtection="1">
      <alignment horizontal="right"/>
      <protection/>
    </xf>
    <xf numFmtId="165" fontId="24" fillId="0" borderId="0" xfId="48" applyNumberFormat="1" applyFont="1" applyFill="1" applyBorder="1" applyAlignment="1" applyProtection="1">
      <alignment horizontal="right"/>
      <protection/>
    </xf>
    <xf numFmtId="165" fontId="24" fillId="0" borderId="0" xfId="50" applyNumberFormat="1" applyFont="1" applyFill="1" applyBorder="1" applyAlignment="1" applyProtection="1">
      <alignment horizontal="right"/>
      <protection/>
    </xf>
    <xf numFmtId="0" fontId="22" fillId="0" borderId="0" xfId="60" applyFont="1" applyBorder="1" applyAlignment="1" applyProtection="1">
      <alignment horizontal="center"/>
      <protection/>
    </xf>
    <xf numFmtId="166" fontId="22" fillId="0" borderId="0" xfId="50" applyNumberFormat="1" applyFont="1" applyFill="1" applyBorder="1" applyAlignment="1" applyProtection="1">
      <alignment horizontal="right"/>
      <protection/>
    </xf>
    <xf numFmtId="166" fontId="24" fillId="0" borderId="0" xfId="48" applyNumberFormat="1" applyFont="1" applyFill="1" applyBorder="1" applyAlignment="1" applyProtection="1">
      <alignment horizontal="right"/>
      <protection/>
    </xf>
    <xf numFmtId="166" fontId="24" fillId="0" borderId="0" xfId="50" applyNumberFormat="1" applyFont="1" applyFill="1" applyBorder="1" applyAlignment="1" applyProtection="1">
      <alignment horizontal="right"/>
      <protection/>
    </xf>
    <xf numFmtId="0" fontId="22" fillId="0" borderId="0" xfId="60" applyFont="1" applyBorder="1" applyAlignment="1" applyProtection="1">
      <alignment horizontal="center"/>
      <protection/>
    </xf>
    <xf numFmtId="167" fontId="22" fillId="0" borderId="12" xfId="50" applyNumberFormat="1" applyFont="1" applyFill="1" applyBorder="1" applyAlignment="1" applyProtection="1">
      <alignment horizontal="right"/>
      <protection locked="0"/>
    </xf>
    <xf numFmtId="164" fontId="24" fillId="0" borderId="0" xfId="50" applyFont="1" applyFill="1" applyBorder="1" applyAlignment="1" applyProtection="1">
      <alignment horizontal="right"/>
      <protection/>
    </xf>
    <xf numFmtId="164" fontId="22" fillId="0" borderId="0" xfId="50" applyFont="1" applyFill="1" applyBorder="1" applyAlignment="1" applyProtection="1">
      <alignment horizontal="right"/>
      <protection/>
    </xf>
    <xf numFmtId="167" fontId="22" fillId="0" borderId="12" xfId="50" applyNumberFormat="1" applyFont="1" applyFill="1" applyBorder="1" applyAlignment="1" applyProtection="1">
      <alignment horizontal="right"/>
      <protection/>
    </xf>
    <xf numFmtId="0" fontId="22" fillId="0" borderId="12" xfId="60" applyFont="1" applyBorder="1" applyAlignment="1" applyProtection="1">
      <alignment horizontal="center"/>
      <protection locked="0"/>
    </xf>
    <xf numFmtId="167" fontId="22" fillId="0" borderId="0" xfId="50" applyNumberFormat="1" applyFont="1" applyFill="1" applyBorder="1" applyAlignment="1" applyProtection="1">
      <alignment horizontal="right"/>
      <protection locked="0"/>
    </xf>
    <xf numFmtId="167" fontId="22" fillId="0" borderId="0" xfId="50" applyNumberFormat="1" applyFont="1" applyFill="1" applyBorder="1" applyAlignment="1" applyProtection="1">
      <alignment horizontal="right"/>
      <protection/>
    </xf>
    <xf numFmtId="0" fontId="22" fillId="0" borderId="0" xfId="60" applyFont="1" applyBorder="1" applyAlignment="1" applyProtection="1">
      <alignment horizontal="center"/>
      <protection locked="0"/>
    </xf>
    <xf numFmtId="0" fontId="19" fillId="0" borderId="0" xfId="60" applyFont="1" applyAlignment="1">
      <alignment horizont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Alignment="1" applyProtection="1">
      <alignment horizontal="center" vertical="center"/>
      <protection/>
    </xf>
    <xf numFmtId="0" fontId="22" fillId="0" borderId="12" xfId="60" applyFont="1" applyFill="1" applyBorder="1" applyAlignment="1" applyProtection="1">
      <alignment horizontal="right"/>
      <protection/>
    </xf>
    <xf numFmtId="0" fontId="22" fillId="0" borderId="0" xfId="60" applyFont="1" applyFill="1" applyBorder="1" applyAlignment="1" applyProtection="1">
      <alignment horizontal="right"/>
      <protection/>
    </xf>
    <xf numFmtId="0" fontId="22" fillId="0" borderId="12" xfId="60" applyFont="1" applyFill="1" applyBorder="1" applyAlignment="1" applyProtection="1">
      <alignment horizont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Border="1" applyAlignment="1" applyProtection="1">
      <alignment horizontal="center"/>
      <protection/>
    </xf>
    <xf numFmtId="0" fontId="22" fillId="0" borderId="12" xfId="60" applyFont="1" applyFill="1" applyBorder="1" applyAlignment="1" applyProtection="1">
      <alignment horizontal="left"/>
      <protection/>
    </xf>
    <xf numFmtId="0" fontId="22" fillId="0" borderId="12" xfId="60" applyFont="1" applyFill="1" applyBorder="1" applyAlignment="1" applyProtection="1">
      <alignment horizontal="left"/>
      <protection/>
    </xf>
    <xf numFmtId="0" fontId="19" fillId="0" borderId="0" xfId="60" applyFont="1" applyFill="1">
      <alignment/>
      <protection/>
    </xf>
    <xf numFmtId="0" fontId="22" fillId="0" borderId="0" xfId="60" applyFont="1" applyFill="1" applyAlignment="1" applyProtection="1">
      <alignment horizontal="center" vertical="center"/>
      <protection/>
    </xf>
    <xf numFmtId="0" fontId="26" fillId="34" borderId="0" xfId="60" applyFont="1" applyFill="1" applyAlignment="1" applyProtection="1">
      <alignment horizontal="center" vertical="center"/>
      <protection/>
    </xf>
  </cellXfs>
  <cellStyles count="6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uro 2" xfId="44"/>
    <cellStyle name="Input" xfId="45"/>
    <cellStyle name="Comma" xfId="46"/>
    <cellStyle name="Migliaia (0)_Cartel1" xfId="47"/>
    <cellStyle name="Comma [0]" xfId="48"/>
    <cellStyle name="Migliaia [0] 2" xfId="49"/>
    <cellStyle name="Migliaia [0]_TAVOLE 2001 Lo Presti" xfId="50"/>
    <cellStyle name="Migliaia 2" xfId="51"/>
    <cellStyle name="Migliaia 3" xfId="52"/>
    <cellStyle name="Migliaia 4" xfId="53"/>
    <cellStyle name="Migliaia 5" xfId="54"/>
    <cellStyle name="Migliaia 6" xfId="55"/>
    <cellStyle name="Neutrale" xfId="56"/>
    <cellStyle name="Normale 2" xfId="57"/>
    <cellStyle name="Normale 2 2" xfId="58"/>
    <cellStyle name="Normale 3" xfId="59"/>
    <cellStyle name="Normale_Cartel3" xfId="60"/>
    <cellStyle name="Nota" xfId="61"/>
    <cellStyle name="Output" xfId="62"/>
    <cellStyle name="Percent" xfId="63"/>
    <cellStyle name="Percentuale 2" xfId="64"/>
    <cellStyle name="Percentuale 3" xfId="65"/>
    <cellStyle name="T_fiancata" xfId="66"/>
    <cellStyle name="T_intestazione bassa" xfId="67"/>
    <cellStyle name="Testo avviso" xfId="68"/>
    <cellStyle name="Testo descrittivo" xfId="69"/>
    <cellStyle name="Titolo" xfId="70"/>
    <cellStyle name="Titolo 1" xfId="71"/>
    <cellStyle name="Titolo 2" xfId="72"/>
    <cellStyle name="Titolo 3" xfId="73"/>
    <cellStyle name="Titolo 4" xfId="74"/>
    <cellStyle name="Totale" xfId="75"/>
    <cellStyle name="Valore non valido" xfId="76"/>
    <cellStyle name="Valore valido" xfId="77"/>
    <cellStyle name="Currency" xfId="78"/>
    <cellStyle name="Valuta (0)_Cartel1" xfId="79"/>
    <cellStyle name="Currency [0]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1">
    <tabColor rgb="FFFF00FF"/>
    <pageSetUpPr fitToPage="1"/>
  </sheetPr>
  <dimension ref="A1:R39"/>
  <sheetViews>
    <sheetView showGridLines="0" tabSelected="1" zoomScalePageLayoutView="0" workbookViewId="0" topLeftCell="A1">
      <selection activeCell="A1" sqref="A1:O11"/>
    </sheetView>
  </sheetViews>
  <sheetFormatPr defaultColWidth="9.140625" defaultRowHeight="15"/>
  <cols>
    <col min="1" max="1" width="6.00390625" style="1" customWidth="1"/>
    <col min="2" max="2" width="9.8515625" style="1" bestFit="1" customWidth="1"/>
    <col min="3" max="3" width="7.421875" style="1" bestFit="1" customWidth="1"/>
    <col min="4" max="4" width="0.85546875" style="1" customWidth="1"/>
    <col min="5" max="5" width="9.8515625" style="1" bestFit="1" customWidth="1"/>
    <col min="6" max="6" width="7.421875" style="1" bestFit="1" customWidth="1"/>
    <col min="7" max="7" width="9.8515625" style="1" bestFit="1" customWidth="1"/>
    <col min="8" max="8" width="7.421875" style="1" bestFit="1" customWidth="1"/>
    <col min="9" max="9" width="0.85546875" style="1" customWidth="1"/>
    <col min="10" max="10" width="9.8515625" style="1" bestFit="1" customWidth="1"/>
    <col min="11" max="11" width="7.421875" style="1" bestFit="1" customWidth="1"/>
    <col min="12" max="12" width="0.85546875" style="1" customWidth="1"/>
    <col min="13" max="13" width="0.85546875" style="1" hidden="1" customWidth="1"/>
    <col min="14" max="14" width="9.8515625" style="1" bestFit="1" customWidth="1"/>
    <col min="15" max="15" width="7.421875" style="1" bestFit="1" customWidth="1"/>
    <col min="16" max="16384" width="9.140625" style="1" customWidth="1"/>
  </cols>
  <sheetData>
    <row r="1" spans="1:16" ht="15" customHeight="1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7"/>
    </row>
    <row r="2" spans="1:15" s="37" customFormat="1" ht="1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1.25">
      <c r="A3" s="29" t="s">
        <v>11</v>
      </c>
      <c r="B3" s="32" t="s">
        <v>10</v>
      </c>
      <c r="C3" s="32"/>
      <c r="D3" s="34"/>
      <c r="E3" s="36" t="s">
        <v>9</v>
      </c>
      <c r="F3" s="36"/>
      <c r="G3" s="36" t="s">
        <v>8</v>
      </c>
      <c r="H3" s="36"/>
      <c r="I3" s="35"/>
      <c r="J3" s="32" t="s">
        <v>7</v>
      </c>
      <c r="K3" s="32"/>
      <c r="L3" s="34"/>
      <c r="M3" s="33"/>
      <c r="N3" s="32" t="s">
        <v>6</v>
      </c>
      <c r="O3" s="32"/>
    </row>
    <row r="4" spans="1:15" ht="12.75">
      <c r="A4" s="29"/>
      <c r="B4" s="30" t="s">
        <v>5</v>
      </c>
      <c r="C4" s="30" t="s">
        <v>4</v>
      </c>
      <c r="D4" s="31"/>
      <c r="E4" s="30" t="s">
        <v>5</v>
      </c>
      <c r="F4" s="30" t="s">
        <v>4</v>
      </c>
      <c r="G4" s="30" t="s">
        <v>5</v>
      </c>
      <c r="H4" s="30" t="s">
        <v>4</v>
      </c>
      <c r="I4" s="31"/>
      <c r="J4" s="30" t="s">
        <v>5</v>
      </c>
      <c r="K4" s="30" t="s">
        <v>4</v>
      </c>
      <c r="L4" s="31"/>
      <c r="M4" s="31"/>
      <c r="N4" s="30" t="s">
        <v>5</v>
      </c>
      <c r="O4" s="30" t="s">
        <v>4</v>
      </c>
    </row>
    <row r="5" spans="1:18" ht="11.25">
      <c r="A5" s="29"/>
      <c r="B5" s="28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27"/>
    </row>
    <row r="6" spans="1:15" ht="11.25">
      <c r="A6" s="26">
        <v>2010</v>
      </c>
      <c r="B6" s="24">
        <v>10338877</v>
      </c>
      <c r="C6" s="24">
        <v>68364</v>
      </c>
      <c r="D6" s="20"/>
      <c r="E6" s="24">
        <v>49297577</v>
      </c>
      <c r="F6" s="24">
        <v>70760</v>
      </c>
      <c r="G6" s="25">
        <v>8081497</v>
      </c>
      <c r="H6" s="25">
        <v>495</v>
      </c>
      <c r="I6" s="21"/>
      <c r="J6" s="24">
        <v>19073476</v>
      </c>
      <c r="K6" s="24">
        <v>3422</v>
      </c>
      <c r="L6" s="20"/>
      <c r="M6" s="20"/>
      <c r="N6" s="24">
        <f>B6+E6+G6+J6</f>
        <v>86791427</v>
      </c>
      <c r="O6" s="24">
        <f>SUM(C6+F6+H6+K6)</f>
        <v>143041</v>
      </c>
    </row>
    <row r="7" spans="1:15" ht="11.25">
      <c r="A7" s="23">
        <v>2011</v>
      </c>
      <c r="B7" s="19">
        <v>13576810</v>
      </c>
      <c r="C7" s="19">
        <v>83044</v>
      </c>
      <c r="D7" s="20"/>
      <c r="E7" s="19">
        <v>34024264</v>
      </c>
      <c r="F7" s="19">
        <v>49131</v>
      </c>
      <c r="G7" s="22">
        <v>7326967</v>
      </c>
      <c r="H7" s="22">
        <v>416</v>
      </c>
      <c r="I7" s="21"/>
      <c r="J7" s="19">
        <v>24225833</v>
      </c>
      <c r="K7" s="19">
        <v>3292</v>
      </c>
      <c r="L7" s="20"/>
      <c r="M7" s="20"/>
      <c r="N7" s="19">
        <f>B7+E7+G7+J7</f>
        <v>79153874</v>
      </c>
      <c r="O7" s="19">
        <f>SUM(C7+F7+H7+K7)</f>
        <v>135883</v>
      </c>
    </row>
    <row r="8" spans="1:15" ht="11.25">
      <c r="A8" s="18" t="s">
        <v>2</v>
      </c>
      <c r="B8" s="15">
        <f>B7-B6</f>
        <v>3237933</v>
      </c>
      <c r="C8" s="15">
        <f>C7-C6</f>
        <v>14680</v>
      </c>
      <c r="D8" s="15"/>
      <c r="E8" s="15">
        <f>E7-E6</f>
        <v>-15273313</v>
      </c>
      <c r="F8" s="15">
        <f>F7-F6</f>
        <v>-21629</v>
      </c>
      <c r="G8" s="15">
        <f>G7-G6</f>
        <v>-754530</v>
      </c>
      <c r="H8" s="15">
        <f>H7-H6</f>
        <v>-79</v>
      </c>
      <c r="I8" s="15"/>
      <c r="J8" s="15">
        <f>J7-J6</f>
        <v>5152357</v>
      </c>
      <c r="K8" s="15">
        <f>K7-K6</f>
        <v>-130</v>
      </c>
      <c r="L8" s="17"/>
      <c r="M8" s="16"/>
      <c r="N8" s="15">
        <f>N7-N6</f>
        <v>-7637553</v>
      </c>
      <c r="O8" s="15">
        <f>O7-O6</f>
        <v>-7158</v>
      </c>
    </row>
    <row r="9" spans="1:15" ht="11.25">
      <c r="A9" s="14" t="s">
        <v>1</v>
      </c>
      <c r="B9" s="11">
        <f>B8/B6</f>
        <v>0.313180338638326</v>
      </c>
      <c r="C9" s="11">
        <f>C8/C6</f>
        <v>0.214732900356913</v>
      </c>
      <c r="D9" s="11"/>
      <c r="E9" s="11">
        <f>E8/E6</f>
        <v>-0.3098187361216556</v>
      </c>
      <c r="F9" s="11">
        <f>F8/F6</f>
        <v>-0.30566704352741664</v>
      </c>
      <c r="G9" s="11">
        <f>G8/G6</f>
        <v>-0.09336512777273814</v>
      </c>
      <c r="H9" s="11">
        <f>H8/H6</f>
        <v>-0.1595959595959596</v>
      </c>
      <c r="I9" s="11"/>
      <c r="J9" s="11">
        <f>J8/J6</f>
        <v>0.270132040955723</v>
      </c>
      <c r="K9" s="11">
        <f>K8/K6</f>
        <v>-0.03798947983635301</v>
      </c>
      <c r="L9" s="13"/>
      <c r="M9" s="12"/>
      <c r="N9" s="11">
        <f>N8/N6</f>
        <v>-0.08799893335087117</v>
      </c>
      <c r="O9" s="11">
        <f>O8/O6</f>
        <v>-0.05004159646534909</v>
      </c>
    </row>
    <row r="10" spans="1:15" ht="11.25">
      <c r="A10" s="10"/>
      <c r="B10" s="8"/>
      <c r="C10" s="8"/>
      <c r="D10" s="9"/>
      <c r="E10" s="8"/>
      <c r="F10" s="8"/>
      <c r="G10" s="9"/>
      <c r="H10" s="9"/>
      <c r="I10" s="9"/>
      <c r="J10" s="8"/>
      <c r="K10" s="8"/>
      <c r="L10" s="9"/>
      <c r="M10" s="6"/>
      <c r="N10" s="8"/>
      <c r="O10" s="8"/>
    </row>
    <row r="11" spans="1:15" ht="11.25">
      <c r="A11" s="7" t="s">
        <v>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9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7" ht="9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Q13" s="5"/>
    </row>
    <row r="14" spans="1:17" ht="9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Q14" s="5"/>
    </row>
    <row r="15" spans="1:17" ht="9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4"/>
    </row>
    <row r="16" spans="1:17" ht="9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4"/>
    </row>
    <row r="17" spans="1:17" ht="9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Q17" s="4"/>
    </row>
    <row r="18" spans="1:17" ht="9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Q18" s="3"/>
    </row>
    <row r="19" spans="1:15" ht="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9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9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9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9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9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9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9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9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9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9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9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9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</sheetData>
  <sheetProtection/>
  <mergeCells count="8">
    <mergeCell ref="N3:O3"/>
    <mergeCell ref="B5:O5"/>
    <mergeCell ref="A1:O1"/>
    <mergeCell ref="G3:H3"/>
    <mergeCell ref="A3:A5"/>
    <mergeCell ref="B3:C3"/>
    <mergeCell ref="E3:F3"/>
    <mergeCell ref="J3:K3"/>
  </mergeCells>
  <printOptions/>
  <pageMargins left="0.3937007874015748" right="0.3937007874015748" top="0.3937007874015748" bottom="0.3937007874015748" header="0" footer="0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2013-02-20T11:00:26Z</dcterms:created>
  <dcterms:modified xsi:type="dcterms:W3CDTF">2013-02-20T11:00:47Z</dcterms:modified>
  <cp:category/>
  <cp:version/>
  <cp:contentType/>
  <cp:contentStatus/>
</cp:coreProperties>
</file>