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9.1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<sst xmlns="http://schemas.openxmlformats.org/spreadsheetml/2006/main" count="58" uniqueCount="25">
  <si>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>9.1 ISTITUTI PREVENZIONE E PENA ANNO 
Movimento detenuti</t>
  </si>
  <si>
    <t>Periodo</t>
  </si>
  <si>
    <t>Esistenti
al 1° del periodo</t>
  </si>
  <si>
    <t>Entrati
nel periodo</t>
  </si>
  <si>
    <t>Usciti
nel periodo</t>
  </si>
  <si>
    <t>Rimasti
a fine periodo</t>
  </si>
  <si>
    <t>Ucciardone</t>
  </si>
  <si>
    <t>Gen.-Dic.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</si>
  <si>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</si>
  <si>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</si>
  <si>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</si>
  <si>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</si>
  <si>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</si>
  <si>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</si>
  <si>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</si>
  <si>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</si>
  <si>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</si>
  <si>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</si>
  <si>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</si>
  <si>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</si>
  <si>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∆</t>
  </si>
  <si>
    <t>Pagliarelli</t>
  </si>
  <si>
    <t xml:space="preserve">Direzione I Penale Minorile  </t>
  </si>
  <si>
    <t>Fonte:Casa Circondariale di Prevenzione e Pena I e II  - Istituto Penale per minorenni</t>
  </si>
  <si>
    <r>
      <rPr>
        <sz val="8"/>
        <rFont val="Calibri"/>
        <family val="2"/>
      </rPr>
      <t>∆</t>
    </r>
    <r>
      <rPr>
        <sz val="8"/>
        <rFont val="Calibri"/>
        <family val="2"/>
      </rPr>
      <t>%</t>
    </r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</si>
</sst>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0.0"/>
    <numFmt numFmtId="173" formatCode="\+#,##0;\-#,##0"/>
    <numFmt numFmtId="174" formatCode="0.0%"/>
    <numFmt numFmtId="175" formatCode="\+#,##0_ ;\-#,##0\ "/>
    <numFmt numFmtId="176" formatCode="\+#.0%;\-0.0%"/>
    <numFmt numFmtId="177" formatCode="\+#,###;\-#,###"/>
    <numFmt numFmtId="178" formatCode="\+0.0;\-0.0"/>
    <numFmt numFmtId="179" formatCode="\+0.0%;\-0.0%"/>
    <numFmt numFmtId="180" formatCode="\+0.00%;\-0.00%"/>
    <numFmt numFmtId="181" formatCode="\+\ #.0%;\-\ 0.0\ %"/>
    <numFmt numFmtId="182" formatCode="\+0;\-0"/>
    <numFmt numFmtId="183" formatCode="[$€]#,##0.00_);[Red]\([$€]#,##0.00\)"/>
    <numFmt numFmtId="184" formatCode="_-* #,##0_-;\-* #,##0_-;_-* &quot;-&quot;??_-;_-@_-"/>
    <numFmt numFmtId="185" formatCode="#,##0_ ;\-#,##0\ "/>
    <numFmt numFmtId="186" formatCode="\+#,###.00;\-#,###.00"/>
    <numFmt numFmtId="187" formatCode="\+0.00;\-0.00"/>
    <numFmt numFmtId="188" formatCode="_-* #,##0.0_-;\-* #,##0.0_-;_-* &quot;-&quot;?_-;_-@_-"/>
    <numFmt numFmtId="189" formatCode="\+#,##0.00_ ;\-#,##0.00\ "/>
    <numFmt numFmtId="190" formatCode="[$-410]dddd\ d\ mmmm\ yyyy"/>
    <numFmt numFmtId="191" formatCode="#,##0.0"/>
    <numFmt numFmtId="192" formatCode="\+0;\ \-0"/>
    <numFmt numFmtId="193" formatCode="0.000"/>
    <numFmt numFmtId="194" formatCode="\+#,##0;\ \-#,##0"/>
    <numFmt numFmtId="195" formatCode="_-* #,##0.0_-;\-* #,##0.0_-;_-* &quot;-&quot;_-;_-@_-"/>
    <numFmt numFmtId="196" formatCode="[$-410]d\-mmm\-yyyy;@"/>
    <numFmt numFmtId="197" formatCode="\+0.0%"/>
    <numFmt numFmtId="198" formatCode="#,##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7"/>
      <name val="MS Sans Serif"/>
      <family val="2"/>
    </font>
    <font>
      <sz val="8"/>
      <name val="Calibri"/>
      <family val="2"/>
    </font>
    <font>
      <sz val="7"/>
      <color indexed="10"/>
      <name val="MS Sans Serif"/>
      <family val="2"/>
    </font>
    <font>
      <sz val="7"/>
      <name val="Arial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3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8" fillId="0" borderId="0" applyBorder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2" fillId="16" borderId="0" xfId="53" applyFont="1" applyFill="1" applyAlignment="1" applyProtection="1">
      <alignment horizontal="center" vertical="center" wrapText="1"/>
      <protection locked="0"/>
    </xf>
    <xf numFmtId="0" fontId="23" fillId="0" borderId="0" xfId="53" applyFont="1" applyFill="1">
      <alignment/>
      <protection/>
    </xf>
    <xf numFmtId="0" fontId="23" fillId="0" borderId="0" xfId="53" applyFont="1">
      <alignment/>
      <protection/>
    </xf>
    <xf numFmtId="0" fontId="24" fillId="0" borderId="0" xfId="53" applyFont="1" applyFill="1" applyAlignment="1" applyProtection="1">
      <alignment horizontal="center" vertical="center" wrapText="1"/>
      <protection locked="0"/>
    </xf>
    <xf numFmtId="0" fontId="24" fillId="0" borderId="10" xfId="53" applyFont="1" applyBorder="1" applyAlignment="1" applyProtection="1">
      <alignment horizontal="center" vertical="center"/>
      <protection locked="0"/>
    </xf>
    <xf numFmtId="0" fontId="24" fillId="0" borderId="10" xfId="53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Alignment="1" applyProtection="1">
      <alignment/>
      <protection locked="0"/>
    </xf>
    <xf numFmtId="0" fontId="24" fillId="0" borderId="11" xfId="53" applyFont="1" applyBorder="1" applyAlignment="1" applyProtection="1">
      <alignment horizontal="center"/>
      <protection locked="0"/>
    </xf>
    <xf numFmtId="0" fontId="23" fillId="0" borderId="0" xfId="53" applyFont="1" applyFill="1" applyAlignment="1">
      <alignment/>
      <protection/>
    </xf>
    <xf numFmtId="0" fontId="23" fillId="0" borderId="0" xfId="53" applyFont="1" applyAlignment="1">
      <alignment/>
      <protection/>
    </xf>
    <xf numFmtId="0" fontId="24" fillId="0" borderId="0" xfId="53" applyFont="1" applyAlignment="1" applyProtection="1">
      <alignment vertical="center"/>
      <protection locked="0"/>
    </xf>
    <xf numFmtId="17" fontId="24" fillId="0" borderId="0" xfId="53" applyNumberFormat="1" applyFont="1" applyFill="1" applyBorder="1" applyAlignment="1" applyProtection="1">
      <alignment horizontal="left" vertical="center"/>
      <protection/>
    </xf>
    <xf numFmtId="3" fontId="24" fillId="0" borderId="0" xfId="53" applyNumberFormat="1" applyFont="1" applyFill="1" applyBorder="1" applyAlignment="1" applyProtection="1">
      <alignment vertical="center"/>
      <protection locked="0"/>
    </xf>
    <xf numFmtId="3" fontId="24" fillId="0" borderId="0" xfId="53" applyNumberFormat="1" applyFont="1" applyFill="1" applyBorder="1" applyAlignment="1" applyProtection="1">
      <alignment vertical="center"/>
      <protection/>
    </xf>
    <xf numFmtId="0" fontId="24" fillId="0" borderId="10" xfId="53" applyFont="1" applyBorder="1" applyAlignment="1" applyProtection="1">
      <alignment vertical="center"/>
      <protection locked="0"/>
    </xf>
    <xf numFmtId="17" fontId="24" fillId="0" borderId="10" xfId="53" applyNumberFormat="1" applyFont="1" applyFill="1" applyBorder="1" applyAlignment="1" applyProtection="1">
      <alignment horizontal="left" vertical="center"/>
      <protection/>
    </xf>
    <xf numFmtId="3" fontId="24" fillId="0" borderId="10" xfId="53" applyNumberFormat="1" applyFont="1" applyFill="1" applyBorder="1" applyAlignment="1" applyProtection="1">
      <alignment vertical="center"/>
      <protection/>
    </xf>
    <xf numFmtId="0" fontId="24" fillId="0" borderId="0" xfId="53" applyFont="1" applyProtection="1">
      <alignment/>
      <protection locked="0"/>
    </xf>
    <xf numFmtId="0" fontId="24" fillId="0" borderId="0" xfId="53" applyFont="1" applyFill="1" applyBorder="1" applyAlignment="1" applyProtection="1">
      <alignment horizontal="center" vertical="center"/>
      <protection/>
    </xf>
    <xf numFmtId="182" fontId="24" fillId="0" borderId="0" xfId="53" applyNumberFormat="1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179" fontId="24" fillId="0" borderId="0" xfId="53" applyNumberFormat="1" applyFont="1" applyFill="1" applyBorder="1" applyAlignment="1" applyProtection="1">
      <alignment horizontal="right" vertical="center"/>
      <protection/>
    </xf>
    <xf numFmtId="0" fontId="24" fillId="0" borderId="0" xfId="53" applyFont="1" applyBorder="1" applyAlignment="1" applyProtection="1">
      <alignment horizontal="center"/>
      <protection locked="0"/>
    </xf>
    <xf numFmtId="0" fontId="24" fillId="0" borderId="0" xfId="53" applyFont="1" applyFill="1" applyBorder="1" applyAlignment="1" applyProtection="1">
      <alignment horizontal="right" vertical="center"/>
      <protection locked="0"/>
    </xf>
    <xf numFmtId="0" fontId="24" fillId="0" borderId="0" xfId="53" applyFont="1" applyAlignment="1" applyProtection="1">
      <alignment horizontal="left" vertical="center"/>
      <protection/>
    </xf>
    <xf numFmtId="3" fontId="24" fillId="0" borderId="0" xfId="53" applyNumberFormat="1" applyFont="1" applyFill="1" applyBorder="1" applyAlignment="1" applyProtection="1">
      <alignment horizontal="right" vertical="center"/>
      <protection locked="0"/>
    </xf>
    <xf numFmtId="0" fontId="25" fillId="0" borderId="0" xfId="53" applyFont="1" applyFill="1">
      <alignment/>
      <protection/>
    </xf>
    <xf numFmtId="3" fontId="24" fillId="0" borderId="0" xfId="53" applyNumberFormat="1" applyFont="1" applyFill="1" applyAlignment="1" applyProtection="1">
      <alignment vertical="center"/>
      <protection/>
    </xf>
    <xf numFmtId="3" fontId="26" fillId="0" borderId="0" xfId="53" applyNumberFormat="1" applyFont="1" applyFill="1" applyAlignment="1">
      <alignment vertical="center"/>
      <protection/>
    </xf>
    <xf numFmtId="0" fontId="24" fillId="0" borderId="10" xfId="53" applyFont="1" applyBorder="1" applyAlignment="1" applyProtection="1">
      <alignment horizontal="left" vertical="center"/>
      <protection/>
    </xf>
    <xf numFmtId="0" fontId="24" fillId="0" borderId="0" xfId="53" applyFont="1" applyAlignment="1" applyProtection="1">
      <alignment horizontal="center" vertical="center"/>
      <protection locked="0"/>
    </xf>
    <xf numFmtId="179" fontId="24" fillId="0" borderId="0" xfId="53" applyNumberFormat="1" applyFont="1" applyFill="1" applyBorder="1" applyAlignment="1" applyProtection="1">
      <alignment horizontal="right" vertical="center"/>
      <protection locked="0"/>
    </xf>
    <xf numFmtId="0" fontId="27" fillId="0" borderId="0" xfId="53" applyFont="1" applyAlignment="1" applyProtection="1">
      <alignment horizontal="left" vertical="center"/>
      <protection locked="0"/>
    </xf>
    <xf numFmtId="0" fontId="23" fillId="0" borderId="0" xfId="53" applyFont="1" applyProtection="1">
      <alignment/>
      <protection locked="0"/>
    </xf>
    <xf numFmtId="0" fontId="23" fillId="0" borderId="0" xfId="53" applyFont="1" applyFill="1" applyProtection="1">
      <alignment/>
      <protection locked="0"/>
    </xf>
    <xf numFmtId="0" fontId="26" fillId="0" borderId="0" xfId="53" applyFont="1" applyProtection="1">
      <alignment/>
      <protection/>
    </xf>
    <xf numFmtId="0" fontId="26" fillId="0" borderId="0" xfId="53" applyFont="1" applyFill="1" applyProtection="1">
      <alignment/>
      <protection/>
    </xf>
    <xf numFmtId="0" fontId="23" fillId="0" borderId="0" xfId="53" applyFont="1" applyProtection="1">
      <alignment/>
      <protection/>
    </xf>
    <xf numFmtId="0" fontId="23" fillId="0" borderId="0" xfId="53" applyFont="1" applyFill="1" applyProtection="1">
      <alignment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Migliaia [0] 2" xfId="49"/>
    <cellStyle name="Migliaia 2" xfId="50"/>
    <cellStyle name="Neutrale" xfId="51"/>
    <cellStyle name="Normale 2" xfId="52"/>
    <cellStyle name="Normale_TAVOLE 2001 Lo Presti" xfId="53"/>
    <cellStyle name="Nota" xfId="54"/>
    <cellStyle name="Output" xfId="55"/>
    <cellStyle name="Percent" xfId="56"/>
    <cellStyle name="Percentuale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artel1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G84"/>
  <sheetViews>
    <sheetView showGridLines="0" tabSelected="1" workbookViewId="0" topLeftCell="A1">
      <selection activeCell="A1" sqref="A1:F1"/>
    </sheetView>
  </sheetViews>
  <sheetFormatPr defaultColWidth="10.00390625" defaultRowHeight="12.75"/>
  <cols>
    <col min="1" max="1" width="8.7109375" style="3" customWidth="1"/>
    <col min="2" max="2" width="13.7109375" style="3" customWidth="1"/>
    <col min="3" max="6" width="18.7109375" style="2" customWidth="1"/>
    <col min="7" max="7" width="10.00390625" style="2" customWidth="1"/>
    <col min="8" max="16384" width="10.00390625" style="3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4"/>
      <c r="B2" s="4"/>
      <c r="C2" s="4"/>
      <c r="D2" s="4"/>
      <c r="E2" s="4"/>
      <c r="F2" s="4"/>
    </row>
    <row r="3" spans="1:6" ht="22.5">
      <c r="A3" s="5" t="s">
        <v>1</v>
      </c>
      <c r="B3" s="5"/>
      <c r="C3" s="6" t="s">
        <v>2</v>
      </c>
      <c r="D3" s="6" t="s">
        <v>3</v>
      </c>
      <c r="E3" s="6" t="s">
        <v>4</v>
      </c>
      <c r="F3" s="6" t="s">
        <v>5</v>
      </c>
    </row>
    <row r="4" spans="1:7" s="10" customFormat="1" ht="15" customHeight="1">
      <c r="A4" s="7"/>
      <c r="B4" s="8" t="s">
        <v>6</v>
      </c>
      <c r="C4" s="8"/>
      <c r="D4" s="8"/>
      <c r="E4" s="8"/>
      <c r="F4" s="8"/>
      <c r="G4" s="9"/>
    </row>
    <row r="5" spans="1:6" ht="11.25">
      <c r="A5" s="11">
        <v>2010</v>
      </c>
      <c r="B5" s="12" t="s">
        <v>7</v>
      </c>
      <c r="C5" s="13">
        <v>716</v>
      </c>
      <c r="D5" s="13">
        <v>1592</v>
      </c>
      <c r="E5" s="13">
        <v>1618</v>
      </c>
      <c r="F5" s="13">
        <f aca="true" t="shared" si="0" ref="F5:F17">(C5+D5)-E5</f>
        <v>690</v>
      </c>
    </row>
    <row r="6" spans="1:6" ht="11.25">
      <c r="A6" s="11">
        <v>2011</v>
      </c>
      <c r="B6" s="12" t="s">
        <v>8</v>
      </c>
      <c r="C6" s="14">
        <v>690</v>
      </c>
      <c r="D6" s="14">
        <v>121</v>
      </c>
      <c r="E6" s="14">
        <v>143</v>
      </c>
      <c r="F6" s="14">
        <f t="shared" si="0"/>
        <v>668</v>
      </c>
    </row>
    <row r="7" spans="1:6" ht="11.25">
      <c r="A7" s="11"/>
      <c r="B7" s="12" t="s">
        <v>9</v>
      </c>
      <c r="C7" s="14">
        <v>668</v>
      </c>
      <c r="D7" s="14">
        <v>111</v>
      </c>
      <c r="E7" s="14">
        <v>179</v>
      </c>
      <c r="F7" s="14">
        <f t="shared" si="0"/>
        <v>600</v>
      </c>
    </row>
    <row r="8" spans="1:6" ht="11.25">
      <c r="A8" s="11"/>
      <c r="B8" s="12" t="s">
        <v>10</v>
      </c>
      <c r="C8" s="14">
        <v>600</v>
      </c>
      <c r="D8" s="14">
        <v>116</v>
      </c>
      <c r="E8" s="14">
        <v>102</v>
      </c>
      <c r="F8" s="14">
        <f t="shared" si="0"/>
        <v>614</v>
      </c>
    </row>
    <row r="9" spans="1:6" ht="11.25">
      <c r="A9" s="11"/>
      <c r="B9" s="12" t="s">
        <v>11</v>
      </c>
      <c r="C9" s="14">
        <v>614</v>
      </c>
      <c r="D9" s="14">
        <v>129</v>
      </c>
      <c r="E9" s="14">
        <v>170</v>
      </c>
      <c r="F9" s="14">
        <f t="shared" si="0"/>
        <v>573</v>
      </c>
    </row>
    <row r="10" spans="1:6" ht="11.25">
      <c r="A10" s="11"/>
      <c r="B10" s="12" t="s">
        <v>12</v>
      </c>
      <c r="C10" s="14">
        <v>573</v>
      </c>
      <c r="D10" s="14">
        <v>112</v>
      </c>
      <c r="E10" s="14">
        <v>93</v>
      </c>
      <c r="F10" s="14">
        <f t="shared" si="0"/>
        <v>592</v>
      </c>
    </row>
    <row r="11" spans="1:6" ht="11.25">
      <c r="A11" s="11"/>
      <c r="B11" s="12" t="s">
        <v>13</v>
      </c>
      <c r="C11" s="14">
        <v>592</v>
      </c>
      <c r="D11" s="14">
        <v>120</v>
      </c>
      <c r="E11" s="14">
        <v>162</v>
      </c>
      <c r="F11" s="14">
        <f t="shared" si="0"/>
        <v>550</v>
      </c>
    </row>
    <row r="12" spans="1:6" ht="11.25">
      <c r="A12" s="11"/>
      <c r="B12" s="12" t="s">
        <v>14</v>
      </c>
      <c r="C12" s="14">
        <v>550</v>
      </c>
      <c r="D12" s="14">
        <v>120</v>
      </c>
      <c r="E12" s="14">
        <v>128</v>
      </c>
      <c r="F12" s="14">
        <f t="shared" si="0"/>
        <v>542</v>
      </c>
    </row>
    <row r="13" spans="1:6" ht="11.25">
      <c r="A13" s="11"/>
      <c r="B13" s="12" t="s">
        <v>15</v>
      </c>
      <c r="C13" s="14">
        <v>542</v>
      </c>
      <c r="D13" s="14">
        <v>97</v>
      </c>
      <c r="E13" s="14">
        <v>77</v>
      </c>
      <c r="F13" s="14">
        <f t="shared" si="0"/>
        <v>562</v>
      </c>
    </row>
    <row r="14" spans="1:6" ht="11.25">
      <c r="A14" s="11"/>
      <c r="B14" s="12" t="s">
        <v>16</v>
      </c>
      <c r="C14" s="14">
        <v>562</v>
      </c>
      <c r="D14" s="14">
        <v>111</v>
      </c>
      <c r="E14" s="14">
        <v>109</v>
      </c>
      <c r="F14" s="14">
        <f t="shared" si="0"/>
        <v>564</v>
      </c>
    </row>
    <row r="15" spans="1:6" ht="11.25">
      <c r="A15" s="11"/>
      <c r="B15" s="12" t="s">
        <v>17</v>
      </c>
      <c r="C15" s="14">
        <v>564</v>
      </c>
      <c r="D15" s="14">
        <v>128</v>
      </c>
      <c r="E15" s="14">
        <v>131</v>
      </c>
      <c r="F15" s="14">
        <f t="shared" si="0"/>
        <v>561</v>
      </c>
    </row>
    <row r="16" spans="1:6" ht="11.25">
      <c r="A16" s="11"/>
      <c r="B16" s="12" t="s">
        <v>18</v>
      </c>
      <c r="C16" s="14">
        <v>561</v>
      </c>
      <c r="D16" s="14">
        <v>143</v>
      </c>
      <c r="E16" s="14">
        <v>117</v>
      </c>
      <c r="F16" s="14">
        <f t="shared" si="0"/>
        <v>587</v>
      </c>
    </row>
    <row r="17" spans="1:6" ht="11.25">
      <c r="A17" s="15"/>
      <c r="B17" s="16" t="s">
        <v>19</v>
      </c>
      <c r="C17" s="17">
        <v>587</v>
      </c>
      <c r="D17" s="17">
        <v>144</v>
      </c>
      <c r="E17" s="17">
        <v>178</v>
      </c>
      <c r="F17" s="17">
        <f t="shared" si="0"/>
        <v>553</v>
      </c>
    </row>
    <row r="18" spans="1:6" ht="11.25">
      <c r="A18" s="11">
        <v>2011</v>
      </c>
      <c r="B18" s="12" t="s">
        <v>7</v>
      </c>
      <c r="C18" s="14">
        <f>C6</f>
        <v>690</v>
      </c>
      <c r="D18" s="14">
        <f>SUM(D6:D17)</f>
        <v>1452</v>
      </c>
      <c r="E18" s="14">
        <f>SUM(E6:E17)</f>
        <v>1589</v>
      </c>
      <c r="F18" s="14">
        <f>F17</f>
        <v>553</v>
      </c>
    </row>
    <row r="19" spans="1:6" ht="11.25">
      <c r="A19" s="18"/>
      <c r="B19" s="19" t="s">
        <v>20</v>
      </c>
      <c r="C19" s="20">
        <f>C18-C5</f>
        <v>-26</v>
      </c>
      <c r="D19" s="20">
        <f>D18-D5</f>
        <v>-140</v>
      </c>
      <c r="E19" s="20">
        <f>E18-E5</f>
        <v>-29</v>
      </c>
      <c r="F19" s="20">
        <f>F18-F5</f>
        <v>-137</v>
      </c>
    </row>
    <row r="20" spans="1:6" ht="11.25">
      <c r="A20" s="18"/>
      <c r="B20" s="21" t="s">
        <v>24</v>
      </c>
      <c r="C20" s="22">
        <f>(C18-C5)/C5</f>
        <v>-0.036312849162011177</v>
      </c>
      <c r="D20" s="22">
        <f>(D18-D5)/D5</f>
        <v>-0.08793969849246232</v>
      </c>
      <c r="E20" s="22">
        <f>(E18-E5)/E5</f>
        <v>-0.01792336217552534</v>
      </c>
      <c r="F20" s="22">
        <f>(F18-F5)/F5</f>
        <v>-0.19855072463768117</v>
      </c>
    </row>
    <row r="21" spans="1:7" s="10" customFormat="1" ht="15" customHeight="1">
      <c r="A21" s="7"/>
      <c r="B21" s="23" t="s">
        <v>21</v>
      </c>
      <c r="C21" s="23"/>
      <c r="D21" s="23"/>
      <c r="E21" s="23"/>
      <c r="F21" s="23"/>
      <c r="G21" s="9"/>
    </row>
    <row r="22" spans="1:7" ht="11.25">
      <c r="A22" s="24">
        <v>2010</v>
      </c>
      <c r="B22" s="25" t="s">
        <v>7</v>
      </c>
      <c r="C22" s="26">
        <v>1222</v>
      </c>
      <c r="D22" s="26">
        <v>2496</v>
      </c>
      <c r="E22" s="26">
        <v>2482</v>
      </c>
      <c r="F22" s="26">
        <f aca="true" t="shared" si="1" ref="F22:F35">(C22+D22)-E22</f>
        <v>1236</v>
      </c>
      <c r="G22" s="27"/>
    </row>
    <row r="23" spans="1:6" ht="11.25">
      <c r="A23" s="11">
        <v>2011</v>
      </c>
      <c r="B23" s="12" t="s">
        <v>8</v>
      </c>
      <c r="C23" s="28">
        <v>1236</v>
      </c>
      <c r="D23" s="28">
        <v>150</v>
      </c>
      <c r="E23" s="28">
        <v>172</v>
      </c>
      <c r="F23" s="28">
        <f t="shared" si="1"/>
        <v>1214</v>
      </c>
    </row>
    <row r="24" spans="1:7" ht="11.25">
      <c r="A24" s="11"/>
      <c r="B24" s="12" t="s">
        <v>9</v>
      </c>
      <c r="C24" s="28">
        <v>1214</v>
      </c>
      <c r="D24" s="28">
        <v>250</v>
      </c>
      <c r="E24" s="28">
        <v>205</v>
      </c>
      <c r="F24" s="28">
        <f t="shared" si="1"/>
        <v>1259</v>
      </c>
      <c r="G24" s="29"/>
    </row>
    <row r="25" spans="1:6" ht="11.25">
      <c r="A25" s="11"/>
      <c r="B25" s="12" t="s">
        <v>10</v>
      </c>
      <c r="C25" s="28">
        <v>1259</v>
      </c>
      <c r="D25" s="28">
        <v>298</v>
      </c>
      <c r="E25" s="28">
        <v>321</v>
      </c>
      <c r="F25" s="28">
        <f t="shared" si="1"/>
        <v>1236</v>
      </c>
    </row>
    <row r="26" spans="1:6" ht="11.25">
      <c r="A26" s="11"/>
      <c r="B26" s="12" t="s">
        <v>11</v>
      </c>
      <c r="C26" s="28">
        <v>1236</v>
      </c>
      <c r="D26" s="28">
        <v>310</v>
      </c>
      <c r="E26" s="28">
        <v>274</v>
      </c>
      <c r="F26" s="28">
        <f t="shared" si="1"/>
        <v>1272</v>
      </c>
    </row>
    <row r="27" spans="1:6" ht="11.25">
      <c r="A27" s="11"/>
      <c r="B27" s="12" t="s">
        <v>12</v>
      </c>
      <c r="C27" s="28">
        <v>1272</v>
      </c>
      <c r="D27" s="28">
        <v>310</v>
      </c>
      <c r="E27" s="28">
        <v>305</v>
      </c>
      <c r="F27" s="28">
        <f t="shared" si="1"/>
        <v>1277</v>
      </c>
    </row>
    <row r="28" spans="1:6" ht="11.25">
      <c r="A28" s="11"/>
      <c r="B28" s="12" t="s">
        <v>13</v>
      </c>
      <c r="C28" s="28">
        <v>1277</v>
      </c>
      <c r="D28" s="28">
        <v>380</v>
      </c>
      <c r="E28" s="28">
        <v>366</v>
      </c>
      <c r="F28" s="28">
        <f t="shared" si="1"/>
        <v>1291</v>
      </c>
    </row>
    <row r="29" spans="1:6" ht="11.25">
      <c r="A29" s="11"/>
      <c r="B29" s="12" t="s">
        <v>14</v>
      </c>
      <c r="C29" s="28">
        <v>1291</v>
      </c>
      <c r="D29" s="28">
        <v>280</v>
      </c>
      <c r="E29" s="28">
        <v>296</v>
      </c>
      <c r="F29" s="28">
        <f t="shared" si="1"/>
        <v>1275</v>
      </c>
    </row>
    <row r="30" spans="1:6" ht="11.25">
      <c r="A30" s="11"/>
      <c r="B30" s="12" t="s">
        <v>15</v>
      </c>
      <c r="C30" s="28">
        <v>1275</v>
      </c>
      <c r="D30" s="28">
        <v>210</v>
      </c>
      <c r="E30" s="28">
        <v>234</v>
      </c>
      <c r="F30" s="28">
        <f t="shared" si="1"/>
        <v>1251</v>
      </c>
    </row>
    <row r="31" spans="1:6" ht="11.25">
      <c r="A31" s="11"/>
      <c r="B31" s="12" t="s">
        <v>16</v>
      </c>
      <c r="C31" s="28">
        <v>1251</v>
      </c>
      <c r="D31" s="28">
        <v>290</v>
      </c>
      <c r="E31" s="28">
        <v>314</v>
      </c>
      <c r="F31" s="28">
        <f t="shared" si="1"/>
        <v>1227</v>
      </c>
    </row>
    <row r="32" spans="1:6" ht="11.25">
      <c r="A32" s="11"/>
      <c r="B32" s="12" t="s">
        <v>17</v>
      </c>
      <c r="C32" s="28">
        <v>1227</v>
      </c>
      <c r="D32" s="28">
        <v>250</v>
      </c>
      <c r="E32" s="28">
        <v>191</v>
      </c>
      <c r="F32" s="28">
        <f t="shared" si="1"/>
        <v>1286</v>
      </c>
    </row>
    <row r="33" spans="1:6" ht="11.25">
      <c r="A33" s="11"/>
      <c r="B33" s="12" t="s">
        <v>18</v>
      </c>
      <c r="C33" s="28">
        <v>1286</v>
      </c>
      <c r="D33" s="28">
        <v>210</v>
      </c>
      <c r="E33" s="28">
        <v>192</v>
      </c>
      <c r="F33" s="28">
        <f t="shared" si="1"/>
        <v>1304</v>
      </c>
    </row>
    <row r="34" spans="1:6" ht="11.25">
      <c r="A34" s="15"/>
      <c r="B34" s="16" t="s">
        <v>19</v>
      </c>
      <c r="C34" s="17">
        <v>1304</v>
      </c>
      <c r="D34" s="17">
        <v>280</v>
      </c>
      <c r="E34" s="17">
        <v>337</v>
      </c>
      <c r="F34" s="17">
        <f t="shared" si="1"/>
        <v>1247</v>
      </c>
    </row>
    <row r="35" spans="1:6" ht="11.25">
      <c r="A35" s="11">
        <v>2011</v>
      </c>
      <c r="B35" s="12" t="s">
        <v>7</v>
      </c>
      <c r="C35" s="14">
        <f>C23</f>
        <v>1236</v>
      </c>
      <c r="D35" s="14">
        <f>SUM(D23:D34)</f>
        <v>3218</v>
      </c>
      <c r="E35" s="14">
        <f>SUM(E23:E34)</f>
        <v>3207</v>
      </c>
      <c r="F35" s="14">
        <f t="shared" si="1"/>
        <v>1247</v>
      </c>
    </row>
    <row r="36" spans="1:6" ht="11.25">
      <c r="A36" s="18"/>
      <c r="B36" s="19" t="s">
        <v>20</v>
      </c>
      <c r="C36" s="20">
        <f>C35-C22</f>
        <v>14</v>
      </c>
      <c r="D36" s="20">
        <f>D35-D22</f>
        <v>722</v>
      </c>
      <c r="E36" s="20">
        <f>E35-E22</f>
        <v>725</v>
      </c>
      <c r="F36" s="20">
        <f>F35-F22</f>
        <v>11</v>
      </c>
    </row>
    <row r="37" spans="1:6" ht="11.25">
      <c r="A37" s="18"/>
      <c r="B37" s="21" t="s">
        <v>24</v>
      </c>
      <c r="C37" s="22">
        <f>(C35-C22)/C22</f>
        <v>0.011456628477905073</v>
      </c>
      <c r="D37" s="22">
        <f>(D35-D22)/D22</f>
        <v>0.28926282051282054</v>
      </c>
      <c r="E37" s="22">
        <f>(E35-E22)/E22</f>
        <v>0.2921031426269138</v>
      </c>
      <c r="F37" s="22">
        <f>(F35-F22)/F22</f>
        <v>0.00889967637540453</v>
      </c>
    </row>
    <row r="38" spans="1:7" s="10" customFormat="1" ht="15" customHeight="1">
      <c r="A38" s="7"/>
      <c r="B38" s="23" t="s">
        <v>22</v>
      </c>
      <c r="C38" s="23"/>
      <c r="D38" s="23"/>
      <c r="E38" s="23"/>
      <c r="F38" s="23"/>
      <c r="G38" s="9"/>
    </row>
    <row r="39" spans="1:7" ht="11.25">
      <c r="A39" s="24">
        <v>2010</v>
      </c>
      <c r="B39" s="25" t="s">
        <v>7</v>
      </c>
      <c r="C39" s="26">
        <v>37</v>
      </c>
      <c r="D39" s="26">
        <v>142</v>
      </c>
      <c r="E39" s="26">
        <v>161</v>
      </c>
      <c r="F39" s="26">
        <f aca="true" t="shared" si="2" ref="F39:F51">(C39+D39)-E39</f>
        <v>18</v>
      </c>
      <c r="G39" s="27"/>
    </row>
    <row r="40" spans="1:6" ht="11.25">
      <c r="A40" s="11">
        <v>2011</v>
      </c>
      <c r="B40" s="25" t="s">
        <v>8</v>
      </c>
      <c r="C40" s="14">
        <v>18</v>
      </c>
      <c r="D40" s="14">
        <v>6</v>
      </c>
      <c r="E40" s="14">
        <v>7</v>
      </c>
      <c r="F40" s="14">
        <f t="shared" si="2"/>
        <v>17</v>
      </c>
    </row>
    <row r="41" spans="1:6" ht="11.25">
      <c r="A41" s="11"/>
      <c r="B41" s="25" t="s">
        <v>9</v>
      </c>
      <c r="C41" s="14">
        <v>17</v>
      </c>
      <c r="D41" s="14">
        <v>9</v>
      </c>
      <c r="E41" s="14">
        <v>12</v>
      </c>
      <c r="F41" s="14">
        <f t="shared" si="2"/>
        <v>14</v>
      </c>
    </row>
    <row r="42" spans="1:6" ht="11.25">
      <c r="A42" s="11"/>
      <c r="B42" s="25" t="s">
        <v>10</v>
      </c>
      <c r="C42" s="14">
        <v>14</v>
      </c>
      <c r="D42" s="14">
        <v>15</v>
      </c>
      <c r="E42" s="14">
        <v>6</v>
      </c>
      <c r="F42" s="14">
        <f t="shared" si="2"/>
        <v>23</v>
      </c>
    </row>
    <row r="43" spans="1:6" ht="11.25">
      <c r="A43" s="11"/>
      <c r="B43" s="25" t="s">
        <v>11</v>
      </c>
      <c r="C43" s="14">
        <v>23</v>
      </c>
      <c r="D43" s="14">
        <v>9</v>
      </c>
      <c r="E43" s="14">
        <v>15</v>
      </c>
      <c r="F43" s="14">
        <f t="shared" si="2"/>
        <v>17</v>
      </c>
    </row>
    <row r="44" spans="1:6" ht="11.25">
      <c r="A44" s="11"/>
      <c r="B44" s="25" t="s">
        <v>12</v>
      </c>
      <c r="C44" s="14">
        <v>17</v>
      </c>
      <c r="D44" s="14">
        <v>17</v>
      </c>
      <c r="E44" s="14">
        <v>10</v>
      </c>
      <c r="F44" s="14">
        <f t="shared" si="2"/>
        <v>24</v>
      </c>
    </row>
    <row r="45" spans="1:6" ht="11.25">
      <c r="A45" s="11"/>
      <c r="B45" s="25" t="s">
        <v>13</v>
      </c>
      <c r="C45" s="14">
        <v>24</v>
      </c>
      <c r="D45" s="14">
        <v>20</v>
      </c>
      <c r="E45" s="14">
        <v>6</v>
      </c>
      <c r="F45" s="14">
        <f t="shared" si="2"/>
        <v>38</v>
      </c>
    </row>
    <row r="46" spans="1:6" ht="11.25">
      <c r="A46" s="11"/>
      <c r="B46" s="25" t="s">
        <v>14</v>
      </c>
      <c r="C46" s="14">
        <v>38</v>
      </c>
      <c r="D46" s="14">
        <v>9</v>
      </c>
      <c r="E46" s="14">
        <v>15</v>
      </c>
      <c r="F46" s="14">
        <f t="shared" si="2"/>
        <v>32</v>
      </c>
    </row>
    <row r="47" spans="1:6" ht="11.25">
      <c r="A47" s="11"/>
      <c r="B47" s="25" t="s">
        <v>15</v>
      </c>
      <c r="C47" s="14">
        <v>32</v>
      </c>
      <c r="D47" s="14">
        <v>13</v>
      </c>
      <c r="E47" s="14">
        <v>9</v>
      </c>
      <c r="F47" s="14">
        <f t="shared" si="2"/>
        <v>36</v>
      </c>
    </row>
    <row r="48" spans="1:6" ht="11.25">
      <c r="A48" s="11"/>
      <c r="B48" s="25" t="s">
        <v>16</v>
      </c>
      <c r="C48" s="14">
        <v>36</v>
      </c>
      <c r="D48" s="14">
        <v>11</v>
      </c>
      <c r="E48" s="14">
        <v>17</v>
      </c>
      <c r="F48" s="14">
        <f t="shared" si="2"/>
        <v>30</v>
      </c>
    </row>
    <row r="49" spans="1:6" ht="11.25">
      <c r="A49" s="11"/>
      <c r="B49" s="25" t="s">
        <v>17</v>
      </c>
      <c r="C49" s="14">
        <v>30</v>
      </c>
      <c r="D49" s="14">
        <v>14</v>
      </c>
      <c r="E49" s="14">
        <v>9</v>
      </c>
      <c r="F49" s="14">
        <f t="shared" si="2"/>
        <v>35</v>
      </c>
    </row>
    <row r="50" spans="1:6" ht="11.25">
      <c r="A50" s="11"/>
      <c r="B50" s="25" t="s">
        <v>18</v>
      </c>
      <c r="C50" s="14">
        <v>35</v>
      </c>
      <c r="D50" s="14">
        <v>13</v>
      </c>
      <c r="E50" s="14">
        <v>19</v>
      </c>
      <c r="F50" s="14">
        <f t="shared" si="2"/>
        <v>29</v>
      </c>
    </row>
    <row r="51" spans="1:6" ht="11.25">
      <c r="A51" s="15"/>
      <c r="B51" s="30" t="s">
        <v>19</v>
      </c>
      <c r="C51" s="17">
        <v>29</v>
      </c>
      <c r="D51" s="17">
        <v>17</v>
      </c>
      <c r="E51" s="17">
        <v>20</v>
      </c>
      <c r="F51" s="17">
        <f t="shared" si="2"/>
        <v>26</v>
      </c>
    </row>
    <row r="52" spans="1:6" ht="11.25">
      <c r="A52" s="11">
        <v>2011</v>
      </c>
      <c r="B52" s="12" t="s">
        <v>7</v>
      </c>
      <c r="C52" s="28">
        <f>C40</f>
        <v>18</v>
      </c>
      <c r="D52" s="28">
        <v>153</v>
      </c>
      <c r="E52" s="28">
        <v>145</v>
      </c>
      <c r="F52" s="28">
        <v>26</v>
      </c>
    </row>
    <row r="53" spans="1:6" ht="11.25">
      <c r="A53" s="18"/>
      <c r="B53" s="19" t="s">
        <v>20</v>
      </c>
      <c r="C53" s="20">
        <f>C52-C39</f>
        <v>-19</v>
      </c>
      <c r="D53" s="20">
        <f>D52-D39</f>
        <v>11</v>
      </c>
      <c r="E53" s="20">
        <f>E52-E39</f>
        <v>-16</v>
      </c>
      <c r="F53" s="20">
        <f>F52-F39</f>
        <v>8</v>
      </c>
    </row>
    <row r="54" spans="1:6" ht="11.25">
      <c r="A54" s="18"/>
      <c r="B54" s="21" t="s">
        <v>24</v>
      </c>
      <c r="C54" s="22">
        <f>(C52-C39)/C39</f>
        <v>-0.5135135135135135</v>
      </c>
      <c r="D54" s="22">
        <f>(D52-D39)/D39</f>
        <v>0.07746478873239436</v>
      </c>
      <c r="E54" s="22">
        <f>(E52-E39)/E39</f>
        <v>-0.09937888198757763</v>
      </c>
      <c r="F54" s="22">
        <f>(F52-F39)/F39</f>
        <v>0.4444444444444444</v>
      </c>
    </row>
    <row r="55" spans="1:6" ht="11.25">
      <c r="A55" s="18"/>
      <c r="B55" s="31"/>
      <c r="C55" s="32"/>
      <c r="D55" s="32"/>
      <c r="E55" s="32"/>
      <c r="F55" s="32"/>
    </row>
    <row r="56" spans="1:6" ht="11.25">
      <c r="A56" s="33" t="s">
        <v>23</v>
      </c>
      <c r="B56" s="33"/>
      <c r="C56" s="33"/>
      <c r="D56" s="33"/>
      <c r="E56" s="33"/>
      <c r="F56" s="33"/>
    </row>
    <row r="57" spans="1:6" ht="9">
      <c r="A57" s="34"/>
      <c r="B57" s="34"/>
      <c r="C57" s="35"/>
      <c r="D57" s="35"/>
      <c r="E57" s="35"/>
      <c r="F57" s="35"/>
    </row>
    <row r="58" spans="1:6" ht="9">
      <c r="A58" s="36"/>
      <c r="B58" s="36"/>
      <c r="C58" s="37"/>
      <c r="D58" s="37"/>
      <c r="E58" s="37"/>
      <c r="F58" s="37"/>
    </row>
    <row r="59" spans="1:6" ht="9">
      <c r="A59" s="38"/>
      <c r="B59" s="38"/>
      <c r="C59" s="39"/>
      <c r="D59" s="39"/>
      <c r="E59" s="39"/>
      <c r="F59" s="39"/>
    </row>
    <row r="60" spans="1:6" ht="9">
      <c r="A60" s="38"/>
      <c r="B60" s="38"/>
      <c r="C60" s="39"/>
      <c r="D60" s="39"/>
      <c r="E60" s="39"/>
      <c r="F60" s="39"/>
    </row>
    <row r="61" spans="1:6" ht="9">
      <c r="A61" s="38"/>
      <c r="B61" s="38"/>
      <c r="C61" s="39"/>
      <c r="D61" s="39"/>
      <c r="E61" s="39"/>
      <c r="F61" s="39"/>
    </row>
    <row r="62" spans="1:6" ht="9">
      <c r="A62" s="38"/>
      <c r="B62" s="38"/>
      <c r="C62" s="39"/>
      <c r="D62" s="39"/>
      <c r="E62" s="39"/>
      <c r="F62" s="39"/>
    </row>
    <row r="63" spans="1:6" ht="9">
      <c r="A63" s="38"/>
      <c r="B63" s="38"/>
      <c r="C63" s="39"/>
      <c r="D63" s="39"/>
      <c r="E63" s="39"/>
      <c r="F63" s="39"/>
    </row>
    <row r="64" spans="1:6" ht="9">
      <c r="A64" s="38"/>
      <c r="B64" s="38"/>
      <c r="C64" s="39"/>
      <c r="D64" s="39"/>
      <c r="E64" s="39"/>
      <c r="F64" s="39"/>
    </row>
    <row r="65" spans="1:6" ht="9">
      <c r="A65" s="38"/>
      <c r="B65" s="38"/>
      <c r="C65" s="39"/>
      <c r="D65" s="39"/>
      <c r="E65" s="39"/>
      <c r="F65" s="39"/>
    </row>
    <row r="66" spans="1:6" ht="9">
      <c r="A66" s="38"/>
      <c r="B66" s="38"/>
      <c r="C66" s="39"/>
      <c r="D66" s="39"/>
      <c r="E66" s="39"/>
      <c r="F66" s="39"/>
    </row>
    <row r="67" spans="1:6" ht="9">
      <c r="A67" s="38"/>
      <c r="B67" s="38"/>
      <c r="C67" s="39"/>
      <c r="D67" s="39"/>
      <c r="E67" s="39"/>
      <c r="F67" s="39"/>
    </row>
    <row r="68" spans="1:6" ht="9">
      <c r="A68" s="38"/>
      <c r="B68" s="38"/>
      <c r="C68" s="39"/>
      <c r="D68" s="39"/>
      <c r="E68" s="39"/>
      <c r="F68" s="39"/>
    </row>
    <row r="69" spans="1:6" ht="9">
      <c r="A69" s="38"/>
      <c r="B69" s="38"/>
      <c r="C69" s="39"/>
      <c r="D69" s="39"/>
      <c r="E69" s="39"/>
      <c r="F69" s="39"/>
    </row>
    <row r="70" spans="1:6" ht="9">
      <c r="A70" s="38"/>
      <c r="B70" s="38"/>
      <c r="C70" s="39"/>
      <c r="D70" s="39"/>
      <c r="E70" s="39"/>
      <c r="F70" s="39"/>
    </row>
    <row r="71" spans="1:6" ht="9">
      <c r="A71" s="38"/>
      <c r="B71" s="38"/>
      <c r="C71" s="39"/>
      <c r="D71" s="39"/>
      <c r="E71" s="39"/>
      <c r="F71" s="39"/>
    </row>
    <row r="72" spans="1:6" ht="9">
      <c r="A72" s="38"/>
      <c r="B72" s="38"/>
      <c r="C72" s="39"/>
      <c r="D72" s="39"/>
      <c r="E72" s="39"/>
      <c r="F72" s="39"/>
    </row>
    <row r="73" spans="1:6" ht="9">
      <c r="A73" s="38"/>
      <c r="B73" s="38"/>
      <c r="C73" s="39"/>
      <c r="D73" s="39"/>
      <c r="E73" s="39"/>
      <c r="F73" s="39"/>
    </row>
    <row r="74" spans="1:6" ht="9">
      <c r="A74" s="38"/>
      <c r="B74" s="38"/>
      <c r="C74" s="39"/>
      <c r="D74" s="39"/>
      <c r="E74" s="39"/>
      <c r="F74" s="39"/>
    </row>
    <row r="75" spans="1:6" ht="9">
      <c r="A75" s="38"/>
      <c r="B75" s="38"/>
      <c r="C75" s="39"/>
      <c r="D75" s="39"/>
      <c r="E75" s="39"/>
      <c r="F75" s="39"/>
    </row>
    <row r="76" spans="1:6" ht="9">
      <c r="A76" s="38"/>
      <c r="B76" s="38"/>
      <c r="C76" s="39"/>
      <c r="D76" s="39"/>
      <c r="E76" s="39"/>
      <c r="F76" s="39"/>
    </row>
    <row r="77" spans="1:6" ht="9">
      <c r="A77" s="38"/>
      <c r="B77" s="38"/>
      <c r="C77" s="39"/>
      <c r="D77" s="39"/>
      <c r="E77" s="39"/>
      <c r="F77" s="39"/>
    </row>
    <row r="78" spans="1:6" ht="9">
      <c r="A78" s="38"/>
      <c r="B78" s="38"/>
      <c r="C78" s="39"/>
      <c r="D78" s="39"/>
      <c r="E78" s="39"/>
      <c r="F78" s="39"/>
    </row>
    <row r="79" spans="1:6" ht="9">
      <c r="A79" s="38"/>
      <c r="B79" s="38"/>
      <c r="C79" s="39"/>
      <c r="D79" s="39"/>
      <c r="E79" s="39"/>
      <c r="F79" s="39"/>
    </row>
    <row r="80" spans="1:6" ht="9">
      <c r="A80" s="38"/>
      <c r="B80" s="38"/>
      <c r="C80" s="39"/>
      <c r="D80" s="39"/>
      <c r="E80" s="39"/>
      <c r="F80" s="39"/>
    </row>
    <row r="81" spans="1:6" ht="9">
      <c r="A81" s="38"/>
      <c r="B81" s="38"/>
      <c r="C81" s="39"/>
      <c r="D81" s="39"/>
      <c r="E81" s="39"/>
      <c r="F81" s="39"/>
    </row>
    <row r="82" spans="1:6" ht="9">
      <c r="A82" s="38"/>
      <c r="B82" s="38"/>
      <c r="C82" s="39"/>
      <c r="D82" s="39"/>
      <c r="E82" s="39"/>
      <c r="F82" s="39"/>
    </row>
    <row r="83" spans="1:6" ht="9">
      <c r="A83" s="38"/>
      <c r="B83" s="38"/>
      <c r="C83" s="39"/>
      <c r="D83" s="39"/>
      <c r="E83" s="39"/>
      <c r="F83" s="39"/>
    </row>
    <row r="84" spans="1:6" ht="9">
      <c r="A84" s="38"/>
      <c r="B84" s="38"/>
      <c r="C84" s="39"/>
      <c r="D84" s="39"/>
      <c r="E84" s="39"/>
      <c r="F84" s="39"/>
    </row>
  </sheetData>
  <sheetProtection/>
  <mergeCells count="6">
    <mergeCell ref="A56:F56"/>
    <mergeCell ref="B38:F38"/>
    <mergeCell ref="A1:F1"/>
    <mergeCell ref="A3:B3"/>
    <mergeCell ref="B4:F4"/>
    <mergeCell ref="B21:F21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2013-02-20T11:04:19Z</dcterms:created>
  <dcterms:modified xsi:type="dcterms:W3CDTF">2013-02-20T11:04:38Z</dcterms:modified>
  <cp:category/>
  <cp:version/>
  <cp:contentType/>
  <cp:contentStatus/>
</cp:coreProperties>
</file>