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3.2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<sst xmlns="http://schemas.openxmlformats.org/spreadsheetml/2006/main" count="70" uniqueCount="33">
  <si>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Emigrati</t>
  </si>
  <si>
    <t>totale
cancellazioni</t>
  </si>
  <si>
    <t>per altri comuni del territorio nazionale</t>
  </si>
  <si>
    <t>per l'estero</t>
  </si>
  <si>
    <t>totale
emigrati</t>
  </si>
  <si>
    <t>periodo</t>
  </si>
  <si>
    <t>morti</t>
  </si>
  <si>
    <t>stessa
provincia</t>
  </si>
  <si>
    <t>altre province
siciliane</t>
  </si>
  <si>
    <t>altre
regioni</t>
  </si>
  <si>
    <t>totale</t>
  </si>
  <si>
    <t>Maschi</t>
  </si>
  <si>
    <t>gen-dic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</si>
  <si>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</si>
  <si>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</si>
  <si>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</si>
  <si>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</si>
  <si>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</si>
  <si>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</si>
  <si>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</si>
  <si>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</si>
  <si>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</si>
  <si>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 1-8</t>
  </si>
  <si>
    <t>gen-8 ott</t>
  </si>
  <si>
    <t>ottobre 9-31</t>
  </si>
  <si>
    <t>novembre</t>
  </si>
  <si>
    <t>dicembre</t>
  </si>
  <si>
    <t>∆</t>
  </si>
  <si>
    <t>∆%</t>
  </si>
  <si>
    <t>Femmine</t>
  </si>
  <si>
    <t>Totale</t>
  </si>
  <si>
    <t>(1) Nel 2011 si è svolto il censimento generale della popolazione e delle abitazioni, la cui data di riferimento è il 9 ottobre 2011, ciò ha comportato, nelle more del completamento del confronto fra i risultati del censimento e l'archivio anagrafico, una</t>
  </si>
  <si>
    <r>
      <t xml:space="preserve">3.3.2  MOVIMENTO ANAGRAFICO - CANCELLAZIONI </t>
    </r>
    <r>
      <rPr>
        <b/>
        <vertAlign val="superscript"/>
        <sz val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</si>
</sst>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7"/>
      <name val="Arial Black"/>
      <family val="2"/>
    </font>
    <font>
      <sz val="8"/>
      <name val="Calibri"/>
      <family val="2"/>
    </font>
    <font>
      <sz val="7"/>
      <name val="Arial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3" fillId="16" borderId="0" xfId="50" applyFont="1" applyFill="1" applyAlignment="1" applyProtection="1">
      <alignment horizontal="center" vertical="center"/>
      <protection locked="0"/>
    </xf>
    <xf numFmtId="0" fontId="24" fillId="0" borderId="0" xfId="50" applyFont="1" applyAlignment="1">
      <alignment vertical="center"/>
      <protection/>
    </xf>
    <xf numFmtId="0" fontId="25" fillId="0" borderId="0" xfId="50" applyFont="1" applyFill="1" applyAlignment="1" applyProtection="1">
      <alignment horizontal="center" vertical="center"/>
      <protection locked="0"/>
    </xf>
    <xf numFmtId="0" fontId="25" fillId="0" borderId="0" xfId="50" applyFont="1" applyAlignment="1" applyProtection="1">
      <alignment horizontal="center" vertical="center"/>
      <protection locked="0"/>
    </xf>
    <xf numFmtId="0" fontId="25" fillId="0" borderId="10" xfId="50" applyFont="1" applyBorder="1" applyAlignment="1" applyProtection="1">
      <alignment horizontal="center" vertical="center"/>
      <protection locked="0"/>
    </xf>
    <xf numFmtId="0" fontId="25" fillId="0" borderId="0" xfId="50" applyFont="1" applyAlignment="1" applyProtection="1">
      <alignment horizontal="center" vertical="center" wrapText="1"/>
      <protection locked="0"/>
    </xf>
    <xf numFmtId="0" fontId="26" fillId="0" borderId="0" xfId="50" applyFont="1" applyAlignment="1">
      <alignment vertical="center"/>
      <protection/>
    </xf>
    <xf numFmtId="0" fontId="25" fillId="0" borderId="11" xfId="50" applyFont="1" applyBorder="1" applyAlignment="1" applyProtection="1">
      <alignment horizontal="center" vertical="center"/>
      <protection locked="0"/>
    </xf>
    <xf numFmtId="0" fontId="25" fillId="0" borderId="12" xfId="50" applyFont="1" applyBorder="1" applyAlignment="1" applyProtection="1">
      <alignment horizontal="center" vertical="center"/>
      <protection locked="0"/>
    </xf>
    <xf numFmtId="0" fontId="25" fillId="0" borderId="12" xfId="50" applyFont="1" applyBorder="1" applyAlignment="1" applyProtection="1">
      <alignment horizontal="center" vertical="center" wrapText="1"/>
      <protection locked="0"/>
    </xf>
    <xf numFmtId="0" fontId="25" fillId="0" borderId="0" xfId="50" applyFont="1" applyAlignment="1" applyProtection="1">
      <alignment horizontal="center" vertical="center"/>
      <protection locked="0"/>
    </xf>
    <xf numFmtId="0" fontId="25" fillId="0" borderId="0" xfId="50" applyFont="1" applyBorder="1" applyAlignment="1" applyProtection="1">
      <alignment horizontal="center" vertical="center"/>
      <protection locked="0"/>
    </xf>
    <xf numFmtId="0" fontId="25" fillId="0" borderId="11" xfId="50" applyFont="1" applyBorder="1" applyAlignment="1" applyProtection="1">
      <alignment horizontal="center" vertical="center" wrapText="1"/>
      <protection locked="0"/>
    </xf>
    <xf numFmtId="0" fontId="25" fillId="0" borderId="11" xfId="50" applyFont="1" applyBorder="1" applyAlignment="1" applyProtection="1">
      <alignment horizontal="center" vertical="center"/>
      <protection locked="0"/>
    </xf>
    <xf numFmtId="0" fontId="25" fillId="0" borderId="0" xfId="50" applyFont="1" applyBorder="1" applyAlignment="1" applyProtection="1">
      <alignment horizontal="center" vertical="center"/>
      <protection locked="0"/>
    </xf>
    <xf numFmtId="0" fontId="25" fillId="0" borderId="10" xfId="50" applyFont="1" applyBorder="1" applyAlignment="1" applyProtection="1">
      <alignment horizontal="center"/>
      <protection/>
    </xf>
    <xf numFmtId="0" fontId="25" fillId="0" borderId="0" xfId="50" applyFont="1" applyAlignment="1" applyProtection="1">
      <alignment vertical="center"/>
      <protection locked="0"/>
    </xf>
    <xf numFmtId="0" fontId="25" fillId="0" borderId="0" xfId="50" applyFont="1" applyAlignment="1" applyProtection="1">
      <alignment vertical="center"/>
      <protection/>
    </xf>
    <xf numFmtId="3" fontId="25" fillId="0" borderId="0" xfId="50" applyNumberFormat="1" applyFont="1" applyAlignment="1" applyProtection="1">
      <alignment vertical="center"/>
      <protection locked="0"/>
    </xf>
    <xf numFmtId="3" fontId="25" fillId="0" borderId="0" xfId="50" applyNumberFormat="1" applyFont="1" applyAlignment="1" applyProtection="1">
      <alignment vertical="center"/>
      <protection/>
    </xf>
    <xf numFmtId="3" fontId="25" fillId="0" borderId="0" xfId="51" applyNumberFormat="1" applyFont="1" applyProtection="1">
      <alignment/>
      <protection locked="0"/>
    </xf>
    <xf numFmtId="0" fontId="25" fillId="0" borderId="10" xfId="50" applyFont="1" applyBorder="1" applyAlignment="1" applyProtection="1">
      <alignment vertical="center"/>
      <protection locked="0"/>
    </xf>
    <xf numFmtId="0" fontId="25" fillId="0" borderId="10" xfId="50" applyFont="1" applyBorder="1" applyAlignment="1" applyProtection="1">
      <alignment vertical="center"/>
      <protection/>
    </xf>
    <xf numFmtId="3" fontId="25" fillId="0" borderId="10" xfId="50" applyNumberFormat="1" applyFont="1" applyBorder="1" applyAlignment="1" applyProtection="1">
      <alignment vertical="center"/>
      <protection locked="0"/>
    </xf>
    <xf numFmtId="3" fontId="25" fillId="0" borderId="12" xfId="50" applyNumberFormat="1" applyFont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horizontal="center" vertical="center"/>
      <protection/>
    </xf>
    <xf numFmtId="169" fontId="25" fillId="0" borderId="0" xfId="50" applyNumberFormat="1" applyFont="1" applyFill="1" applyAlignment="1" applyProtection="1">
      <alignment vertical="center"/>
      <protection/>
    </xf>
    <xf numFmtId="180" fontId="25" fillId="0" borderId="0" xfId="54" applyNumberFormat="1" applyFont="1" applyFill="1" applyAlignment="1" applyProtection="1">
      <alignment vertical="center"/>
      <protection/>
    </xf>
    <xf numFmtId="177" fontId="25" fillId="0" borderId="0" xfId="54" applyNumberFormat="1" applyFont="1" applyFill="1" applyAlignment="1" applyProtection="1">
      <alignment vertical="center"/>
      <protection/>
    </xf>
    <xf numFmtId="3" fontId="25" fillId="0" borderId="0" xfId="50" applyNumberFormat="1" applyFont="1" applyBorder="1" applyAlignment="1" applyProtection="1">
      <alignment vertical="center"/>
      <protection/>
    </xf>
    <xf numFmtId="0" fontId="25" fillId="0" borderId="0" xfId="50" applyFont="1" applyBorder="1" applyAlignment="1" applyProtection="1">
      <alignment vertical="center"/>
      <protection locked="0"/>
    </xf>
    <xf numFmtId="169" fontId="25" fillId="0" borderId="0" xfId="50" applyNumberFormat="1" applyFont="1" applyFill="1" applyBorder="1" applyAlignment="1" applyProtection="1">
      <alignment vertical="center"/>
      <protection/>
    </xf>
    <xf numFmtId="0" fontId="26" fillId="0" borderId="0" xfId="50" applyFont="1" applyAlignment="1" applyProtection="1">
      <alignment vertical="center"/>
      <protection locked="0"/>
    </xf>
    <xf numFmtId="0" fontId="26" fillId="0" borderId="0" xfId="50" applyFont="1" applyAlignment="1" applyProtection="1">
      <alignment vertical="center"/>
      <protection/>
    </xf>
    <xf numFmtId="0" fontId="27" fillId="0" borderId="0" xfId="50" applyFont="1" applyAlignment="1" applyProtection="1" quotePrefix="1">
      <alignment horizontal="left" vertical="center" wrapText="1"/>
      <protection locked="0"/>
    </xf>
    <xf numFmtId="0" fontId="27" fillId="0" borderId="0" xfId="50" applyFont="1" applyAlignment="1" applyProtection="1" quotePrefix="1">
      <alignment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 demografico" xfId="50"/>
    <cellStyle name="Normale_TAVOLE 2001 FILIANO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</sheetPr>
  <dimension ref="A1:O267"/>
  <sheetViews>
    <sheetView showGridLines="0" tabSelected="1" workbookViewId="0" topLeftCell="A19">
      <selection activeCell="J62" sqref="J62"/>
    </sheetView>
  </sheetViews>
  <sheetFormatPr defaultColWidth="9.140625" defaultRowHeight="12.75"/>
  <cols>
    <col min="1" max="1" width="5.8515625" style="7" customWidth="1"/>
    <col min="2" max="2" width="11.00390625" style="7" customWidth="1"/>
    <col min="3" max="3" width="7.7109375" style="7" customWidth="1"/>
    <col min="4" max="9" width="10.28125" style="7" customWidth="1"/>
    <col min="10" max="10" width="11.00390625" style="7" customWidth="1"/>
    <col min="11" max="16384" width="9.140625" style="7" customWidth="1"/>
  </cols>
  <sheetData>
    <row r="1" spans="1:10" s="2" customFormat="1" ht="1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1.25" customHeight="1">
      <c r="A3" s="4"/>
      <c r="B3" s="4"/>
      <c r="C3" s="4"/>
      <c r="D3" s="5" t="s">
        <v>0</v>
      </c>
      <c r="E3" s="5"/>
      <c r="F3" s="5"/>
      <c r="G3" s="5"/>
      <c r="H3" s="5"/>
      <c r="I3" s="5"/>
      <c r="J3" s="6" t="s">
        <v>1</v>
      </c>
    </row>
    <row r="4" spans="1:10" ht="11.25" customHeight="1">
      <c r="A4" s="4"/>
      <c r="B4" s="4"/>
      <c r="C4" s="4"/>
      <c r="D4" s="8" t="s">
        <v>2</v>
      </c>
      <c r="E4" s="8"/>
      <c r="F4" s="8"/>
      <c r="G4" s="8"/>
      <c r="H4" s="9" t="s">
        <v>3</v>
      </c>
      <c r="I4" s="10" t="s">
        <v>4</v>
      </c>
      <c r="J4" s="11"/>
    </row>
    <row r="5" spans="1:10" ht="33.75">
      <c r="A5" s="12"/>
      <c r="B5" s="12" t="s">
        <v>5</v>
      </c>
      <c r="C5" s="12" t="s">
        <v>6</v>
      </c>
      <c r="D5" s="13" t="s">
        <v>7</v>
      </c>
      <c r="E5" s="13" t="s">
        <v>8</v>
      </c>
      <c r="F5" s="13" t="s">
        <v>9</v>
      </c>
      <c r="G5" s="14" t="s">
        <v>10</v>
      </c>
      <c r="H5" s="15"/>
      <c r="I5" s="15"/>
      <c r="J5" s="11"/>
    </row>
    <row r="6" spans="1:10" ht="15" customHeight="1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1.25" customHeight="1">
      <c r="A7" s="17">
        <v>2010</v>
      </c>
      <c r="B7" s="18" t="s">
        <v>12</v>
      </c>
      <c r="C7" s="19">
        <v>2979</v>
      </c>
      <c r="D7" s="19">
        <v>3619</v>
      </c>
      <c r="E7" s="19">
        <v>621</v>
      </c>
      <c r="F7" s="19">
        <v>1918</v>
      </c>
      <c r="G7" s="20">
        <f aca="true" t="shared" si="0" ref="G7:G17">SUM(D7:F7)</f>
        <v>6158</v>
      </c>
      <c r="H7" s="19">
        <v>196</v>
      </c>
      <c r="I7" s="20">
        <f aca="true" t="shared" si="1" ref="I7:I17">G7+H7</f>
        <v>6354</v>
      </c>
      <c r="J7" s="20">
        <f aca="true" t="shared" si="2" ref="J7:J17">I7+C7</f>
        <v>9333</v>
      </c>
    </row>
    <row r="8" spans="1:10" ht="11.25" customHeight="1">
      <c r="A8" s="17">
        <v>2011</v>
      </c>
      <c r="B8" s="18" t="s">
        <v>13</v>
      </c>
      <c r="C8" s="19">
        <v>288</v>
      </c>
      <c r="D8" s="19">
        <v>362</v>
      </c>
      <c r="E8" s="19">
        <v>65</v>
      </c>
      <c r="F8" s="19">
        <v>146</v>
      </c>
      <c r="G8" s="20">
        <f t="shared" si="0"/>
        <v>573</v>
      </c>
      <c r="H8" s="19">
        <v>14</v>
      </c>
      <c r="I8" s="20">
        <f t="shared" si="1"/>
        <v>587</v>
      </c>
      <c r="J8" s="20">
        <f t="shared" si="2"/>
        <v>875</v>
      </c>
    </row>
    <row r="9" spans="1:10" ht="11.25" customHeight="1">
      <c r="A9" s="17"/>
      <c r="B9" s="18" t="s">
        <v>14</v>
      </c>
      <c r="C9" s="19">
        <v>289</v>
      </c>
      <c r="D9" s="19">
        <v>262</v>
      </c>
      <c r="E9" s="19">
        <v>50</v>
      </c>
      <c r="F9" s="19">
        <v>171</v>
      </c>
      <c r="G9" s="20">
        <f t="shared" si="0"/>
        <v>483</v>
      </c>
      <c r="H9" s="19">
        <v>8</v>
      </c>
      <c r="I9" s="20">
        <f t="shared" si="1"/>
        <v>491</v>
      </c>
      <c r="J9" s="20">
        <f t="shared" si="2"/>
        <v>780</v>
      </c>
    </row>
    <row r="10" spans="1:10" ht="11.25" customHeight="1">
      <c r="A10" s="17"/>
      <c r="B10" s="18" t="s">
        <v>15</v>
      </c>
      <c r="C10" s="19">
        <v>303</v>
      </c>
      <c r="D10" s="19">
        <v>340</v>
      </c>
      <c r="E10" s="19">
        <v>44</v>
      </c>
      <c r="F10" s="19">
        <v>200</v>
      </c>
      <c r="G10" s="20">
        <f t="shared" si="0"/>
        <v>584</v>
      </c>
      <c r="H10" s="19">
        <v>25</v>
      </c>
      <c r="I10" s="20">
        <f t="shared" si="1"/>
        <v>609</v>
      </c>
      <c r="J10" s="20">
        <f t="shared" si="2"/>
        <v>912</v>
      </c>
    </row>
    <row r="11" spans="1:10" ht="11.25" customHeight="1">
      <c r="A11" s="17"/>
      <c r="B11" s="18" t="s">
        <v>16</v>
      </c>
      <c r="C11" s="19">
        <v>261</v>
      </c>
      <c r="D11" s="19">
        <v>254</v>
      </c>
      <c r="E11" s="19">
        <v>39</v>
      </c>
      <c r="F11" s="19">
        <v>131</v>
      </c>
      <c r="G11" s="20">
        <f t="shared" si="0"/>
        <v>424</v>
      </c>
      <c r="H11" s="19">
        <v>18</v>
      </c>
      <c r="I11" s="20">
        <f t="shared" si="1"/>
        <v>442</v>
      </c>
      <c r="J11" s="20">
        <f t="shared" si="2"/>
        <v>703</v>
      </c>
    </row>
    <row r="12" spans="1:10" ht="11.25" customHeight="1">
      <c r="A12" s="17"/>
      <c r="B12" s="18" t="s">
        <v>17</v>
      </c>
      <c r="C12" s="19">
        <v>214</v>
      </c>
      <c r="D12" s="19">
        <v>363</v>
      </c>
      <c r="E12" s="19">
        <v>51</v>
      </c>
      <c r="F12" s="19">
        <v>165</v>
      </c>
      <c r="G12" s="20">
        <f t="shared" si="0"/>
        <v>579</v>
      </c>
      <c r="H12" s="19">
        <v>21</v>
      </c>
      <c r="I12" s="20">
        <f t="shared" si="1"/>
        <v>600</v>
      </c>
      <c r="J12" s="20">
        <f t="shared" si="2"/>
        <v>814</v>
      </c>
    </row>
    <row r="13" spans="1:10" ht="11.25" customHeight="1">
      <c r="A13" s="17"/>
      <c r="B13" s="18" t="s">
        <v>18</v>
      </c>
      <c r="C13" s="19">
        <v>216</v>
      </c>
      <c r="D13" s="19">
        <v>257</v>
      </c>
      <c r="E13" s="19">
        <v>44</v>
      </c>
      <c r="F13" s="19">
        <v>142</v>
      </c>
      <c r="G13" s="20">
        <f t="shared" si="0"/>
        <v>443</v>
      </c>
      <c r="H13" s="19">
        <v>34</v>
      </c>
      <c r="I13" s="20">
        <f t="shared" si="1"/>
        <v>477</v>
      </c>
      <c r="J13" s="20">
        <f t="shared" si="2"/>
        <v>693</v>
      </c>
    </row>
    <row r="14" spans="1:10" ht="11.25" customHeight="1">
      <c r="A14" s="17"/>
      <c r="B14" s="18" t="s">
        <v>19</v>
      </c>
      <c r="C14" s="19">
        <v>219</v>
      </c>
      <c r="D14" s="19">
        <v>210</v>
      </c>
      <c r="E14" s="19">
        <v>41</v>
      </c>
      <c r="F14" s="19">
        <v>91</v>
      </c>
      <c r="G14" s="20">
        <f t="shared" si="0"/>
        <v>342</v>
      </c>
      <c r="H14" s="19">
        <v>20</v>
      </c>
      <c r="I14" s="20">
        <f t="shared" si="1"/>
        <v>362</v>
      </c>
      <c r="J14" s="20">
        <f t="shared" si="2"/>
        <v>581</v>
      </c>
    </row>
    <row r="15" spans="1:10" ht="11.25" customHeight="1">
      <c r="A15" s="17"/>
      <c r="B15" s="18" t="s">
        <v>20</v>
      </c>
      <c r="C15" s="19">
        <v>229</v>
      </c>
      <c r="D15" s="19">
        <v>350</v>
      </c>
      <c r="E15" s="19">
        <v>52</v>
      </c>
      <c r="F15" s="19">
        <v>165</v>
      </c>
      <c r="G15" s="20">
        <f t="shared" si="0"/>
        <v>567</v>
      </c>
      <c r="H15" s="19">
        <v>24</v>
      </c>
      <c r="I15" s="20">
        <f t="shared" si="1"/>
        <v>591</v>
      </c>
      <c r="J15" s="20">
        <f t="shared" si="2"/>
        <v>820</v>
      </c>
    </row>
    <row r="16" spans="1:10" ht="11.25" customHeight="1">
      <c r="A16" s="17"/>
      <c r="B16" s="18" t="s">
        <v>21</v>
      </c>
      <c r="C16" s="19">
        <v>246</v>
      </c>
      <c r="D16" s="19">
        <v>431</v>
      </c>
      <c r="E16" s="19">
        <v>68</v>
      </c>
      <c r="F16" s="19">
        <v>205</v>
      </c>
      <c r="G16" s="20">
        <f t="shared" si="0"/>
        <v>704</v>
      </c>
      <c r="H16" s="19">
        <v>18</v>
      </c>
      <c r="I16" s="20">
        <f t="shared" si="1"/>
        <v>722</v>
      </c>
      <c r="J16" s="20">
        <f t="shared" si="2"/>
        <v>968</v>
      </c>
    </row>
    <row r="17" spans="1:10" ht="11.25" customHeight="1">
      <c r="A17" s="17"/>
      <c r="B17" s="18" t="s">
        <v>22</v>
      </c>
      <c r="C17" s="21">
        <v>59</v>
      </c>
      <c r="D17" s="21">
        <v>124</v>
      </c>
      <c r="E17" s="21">
        <v>25</v>
      </c>
      <c r="F17" s="21">
        <v>52</v>
      </c>
      <c r="G17" s="20">
        <f t="shared" si="0"/>
        <v>201</v>
      </c>
      <c r="H17" s="21">
        <v>9</v>
      </c>
      <c r="I17" s="20">
        <f t="shared" si="1"/>
        <v>210</v>
      </c>
      <c r="J17" s="20">
        <f t="shared" si="2"/>
        <v>269</v>
      </c>
    </row>
    <row r="18" spans="1:10" ht="11.25" customHeight="1">
      <c r="A18" s="17">
        <v>2011</v>
      </c>
      <c r="B18" s="18" t="s">
        <v>23</v>
      </c>
      <c r="C18" s="21">
        <f aca="true" t="shared" si="3" ref="C18:J18">SUM(C8:C17)</f>
        <v>2324</v>
      </c>
      <c r="D18" s="21">
        <f t="shared" si="3"/>
        <v>2953</v>
      </c>
      <c r="E18" s="21">
        <f t="shared" si="3"/>
        <v>479</v>
      </c>
      <c r="F18" s="21">
        <f t="shared" si="3"/>
        <v>1468</v>
      </c>
      <c r="G18" s="21">
        <f t="shared" si="3"/>
        <v>4900</v>
      </c>
      <c r="H18" s="21">
        <f t="shared" si="3"/>
        <v>191</v>
      </c>
      <c r="I18" s="21">
        <f t="shared" si="3"/>
        <v>5091</v>
      </c>
      <c r="J18" s="21">
        <f t="shared" si="3"/>
        <v>7415</v>
      </c>
    </row>
    <row r="19" spans="1:10" ht="11.25" customHeight="1">
      <c r="A19" s="17"/>
      <c r="B19" s="18" t="s">
        <v>24</v>
      </c>
      <c r="C19" s="21">
        <v>174</v>
      </c>
      <c r="D19" s="21">
        <v>232</v>
      </c>
      <c r="E19" s="21">
        <v>34</v>
      </c>
      <c r="F19" s="21">
        <v>130</v>
      </c>
      <c r="G19" s="20">
        <f>SUM(D19:F19)</f>
        <v>396</v>
      </c>
      <c r="H19" s="21">
        <v>16</v>
      </c>
      <c r="I19" s="20">
        <f>G19+H19</f>
        <v>412</v>
      </c>
      <c r="J19" s="20">
        <f>I19+C19</f>
        <v>586</v>
      </c>
    </row>
    <row r="20" spans="1:10" ht="11.25" customHeight="1">
      <c r="A20" s="17"/>
      <c r="B20" s="18" t="s">
        <v>25</v>
      </c>
      <c r="C20" s="19">
        <v>275</v>
      </c>
      <c r="D20" s="19">
        <v>350</v>
      </c>
      <c r="E20" s="19">
        <v>55</v>
      </c>
      <c r="F20" s="19">
        <v>182</v>
      </c>
      <c r="G20" s="20">
        <f>SUM(D20:F20)</f>
        <v>587</v>
      </c>
      <c r="H20" s="19">
        <v>27</v>
      </c>
      <c r="I20" s="20">
        <f>G20+H20</f>
        <v>614</v>
      </c>
      <c r="J20" s="20">
        <f>I20+C20</f>
        <v>889</v>
      </c>
    </row>
    <row r="21" spans="1:10" ht="11.25" customHeight="1">
      <c r="A21" s="22"/>
      <c r="B21" s="23" t="s">
        <v>26</v>
      </c>
      <c r="C21" s="24">
        <v>237</v>
      </c>
      <c r="D21" s="24">
        <v>195</v>
      </c>
      <c r="E21" s="24">
        <v>45</v>
      </c>
      <c r="F21" s="24">
        <v>133</v>
      </c>
      <c r="G21" s="20">
        <f>SUM(D21:F21)</f>
        <v>373</v>
      </c>
      <c r="H21" s="24">
        <v>23</v>
      </c>
      <c r="I21" s="20">
        <f>G21+H21</f>
        <v>396</v>
      </c>
      <c r="J21" s="20">
        <f>I21+C21</f>
        <v>633</v>
      </c>
    </row>
    <row r="22" spans="1:10" ht="11.25" customHeight="1">
      <c r="A22" s="17">
        <v>2011</v>
      </c>
      <c r="B22" s="18" t="s">
        <v>12</v>
      </c>
      <c r="C22" s="25">
        <f aca="true" t="shared" si="4" ref="C22:J22">SUM(C18:C21)</f>
        <v>3010</v>
      </c>
      <c r="D22" s="25">
        <f t="shared" si="4"/>
        <v>3730</v>
      </c>
      <c r="E22" s="25">
        <f t="shared" si="4"/>
        <v>613</v>
      </c>
      <c r="F22" s="25">
        <f t="shared" si="4"/>
        <v>1913</v>
      </c>
      <c r="G22" s="25">
        <f t="shared" si="4"/>
        <v>6256</v>
      </c>
      <c r="H22" s="25">
        <f t="shared" si="4"/>
        <v>257</v>
      </c>
      <c r="I22" s="25">
        <f t="shared" si="4"/>
        <v>6513</v>
      </c>
      <c r="J22" s="25">
        <f t="shared" si="4"/>
        <v>9523</v>
      </c>
    </row>
    <row r="23" spans="1:10" ht="11.25" customHeight="1">
      <c r="A23" s="17"/>
      <c r="B23" s="26" t="s">
        <v>27</v>
      </c>
      <c r="C23" s="27">
        <f aca="true" t="shared" si="5" ref="C23:J23">C22-C7</f>
        <v>31</v>
      </c>
      <c r="D23" s="27">
        <f t="shared" si="5"/>
        <v>111</v>
      </c>
      <c r="E23" s="27">
        <f t="shared" si="5"/>
        <v>-8</v>
      </c>
      <c r="F23" s="27">
        <f t="shared" si="5"/>
        <v>-5</v>
      </c>
      <c r="G23" s="27">
        <f t="shared" si="5"/>
        <v>98</v>
      </c>
      <c r="H23" s="27">
        <f t="shared" si="5"/>
        <v>61</v>
      </c>
      <c r="I23" s="27">
        <f t="shared" si="5"/>
        <v>159</v>
      </c>
      <c r="J23" s="27">
        <f t="shared" si="5"/>
        <v>190</v>
      </c>
    </row>
    <row r="24" spans="1:10" ht="11.25" customHeight="1">
      <c r="A24" s="17"/>
      <c r="B24" s="26" t="s">
        <v>28</v>
      </c>
      <c r="C24" s="28">
        <f aca="true" t="shared" si="6" ref="C24:J24">C23/C7</f>
        <v>0.010406176569318564</v>
      </c>
      <c r="D24" s="28">
        <f t="shared" si="6"/>
        <v>0.030671456203371097</v>
      </c>
      <c r="E24" s="28">
        <f t="shared" si="6"/>
        <v>-0.01288244766505636</v>
      </c>
      <c r="F24" s="28">
        <f t="shared" si="6"/>
        <v>-0.0026068821689259644</v>
      </c>
      <c r="G24" s="28">
        <f t="shared" si="6"/>
        <v>0.015914257875933743</v>
      </c>
      <c r="H24" s="28">
        <f t="shared" si="6"/>
        <v>0.3112244897959184</v>
      </c>
      <c r="I24" s="28">
        <f t="shared" si="6"/>
        <v>0.02502360717658168</v>
      </c>
      <c r="J24" s="28">
        <f t="shared" si="6"/>
        <v>0.020357869923925853</v>
      </c>
    </row>
    <row r="25" spans="1:10" ht="11.25" customHeight="1">
      <c r="A25" s="17"/>
      <c r="B25" s="17"/>
      <c r="C25" s="19"/>
      <c r="D25" s="19"/>
      <c r="E25" s="19"/>
      <c r="F25" s="19"/>
      <c r="G25" s="19"/>
      <c r="H25" s="19"/>
      <c r="I25" s="19"/>
      <c r="J25" s="19"/>
    </row>
    <row r="26" spans="1:10" ht="15" customHeight="1">
      <c r="A26" s="16" t="s">
        <v>29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1.25" customHeight="1">
      <c r="A27" s="17">
        <v>2010</v>
      </c>
      <c r="B27" s="18" t="s">
        <v>12</v>
      </c>
      <c r="C27" s="19">
        <v>3209</v>
      </c>
      <c r="D27" s="19">
        <v>3520</v>
      </c>
      <c r="E27" s="19">
        <v>611</v>
      </c>
      <c r="F27" s="19">
        <v>1722</v>
      </c>
      <c r="G27" s="20">
        <f aca="true" t="shared" si="7" ref="G27:G37">SUM(D27:F27)</f>
        <v>5853</v>
      </c>
      <c r="H27" s="19">
        <v>117</v>
      </c>
      <c r="I27" s="20">
        <f aca="true" t="shared" si="8" ref="I27:I37">G27+H27</f>
        <v>5970</v>
      </c>
      <c r="J27" s="20">
        <f aca="true" t="shared" si="9" ref="J27:J37">I27+C27</f>
        <v>9179</v>
      </c>
    </row>
    <row r="28" spans="1:10" ht="11.25" customHeight="1">
      <c r="A28" s="17">
        <v>2011</v>
      </c>
      <c r="B28" s="18" t="s">
        <v>13</v>
      </c>
      <c r="C28" s="19">
        <v>272</v>
      </c>
      <c r="D28" s="19">
        <v>349</v>
      </c>
      <c r="E28" s="19">
        <v>50</v>
      </c>
      <c r="F28" s="19">
        <v>138</v>
      </c>
      <c r="G28" s="20">
        <f t="shared" si="7"/>
        <v>537</v>
      </c>
      <c r="H28" s="19">
        <v>7</v>
      </c>
      <c r="I28" s="20">
        <f t="shared" si="8"/>
        <v>544</v>
      </c>
      <c r="J28" s="20">
        <f t="shared" si="9"/>
        <v>816</v>
      </c>
    </row>
    <row r="29" spans="1:10" ht="11.25" customHeight="1">
      <c r="A29" s="17"/>
      <c r="B29" s="18" t="s">
        <v>14</v>
      </c>
      <c r="C29" s="19">
        <v>314</v>
      </c>
      <c r="D29" s="19">
        <v>266</v>
      </c>
      <c r="E29" s="19">
        <v>50</v>
      </c>
      <c r="F29" s="19">
        <v>147</v>
      </c>
      <c r="G29" s="20">
        <f t="shared" si="7"/>
        <v>463</v>
      </c>
      <c r="H29" s="19">
        <v>9</v>
      </c>
      <c r="I29" s="20">
        <f t="shared" si="8"/>
        <v>472</v>
      </c>
      <c r="J29" s="20">
        <f t="shared" si="9"/>
        <v>786</v>
      </c>
    </row>
    <row r="30" spans="1:10" ht="11.25" customHeight="1">
      <c r="A30" s="17"/>
      <c r="B30" s="18" t="s">
        <v>15</v>
      </c>
      <c r="C30" s="19">
        <v>357</v>
      </c>
      <c r="D30" s="19">
        <v>311</v>
      </c>
      <c r="E30" s="19">
        <v>41</v>
      </c>
      <c r="F30" s="19">
        <v>162</v>
      </c>
      <c r="G30" s="20">
        <f t="shared" si="7"/>
        <v>514</v>
      </c>
      <c r="H30" s="19">
        <v>11</v>
      </c>
      <c r="I30" s="20">
        <f t="shared" si="8"/>
        <v>525</v>
      </c>
      <c r="J30" s="20">
        <f t="shared" si="9"/>
        <v>882</v>
      </c>
    </row>
    <row r="31" spans="1:10" ht="11.25" customHeight="1">
      <c r="A31" s="17"/>
      <c r="B31" s="18" t="s">
        <v>16</v>
      </c>
      <c r="C31" s="19">
        <v>338</v>
      </c>
      <c r="D31" s="19">
        <v>269</v>
      </c>
      <c r="E31" s="19">
        <v>42</v>
      </c>
      <c r="F31" s="19">
        <v>128</v>
      </c>
      <c r="G31" s="20">
        <f t="shared" si="7"/>
        <v>439</v>
      </c>
      <c r="H31" s="19">
        <v>17</v>
      </c>
      <c r="I31" s="20">
        <f t="shared" si="8"/>
        <v>456</v>
      </c>
      <c r="J31" s="20">
        <f t="shared" si="9"/>
        <v>794</v>
      </c>
    </row>
    <row r="32" spans="1:10" ht="11.25" customHeight="1">
      <c r="A32" s="17"/>
      <c r="B32" s="18" t="s">
        <v>17</v>
      </c>
      <c r="C32" s="19">
        <v>223</v>
      </c>
      <c r="D32" s="19">
        <v>316</v>
      </c>
      <c r="E32" s="19">
        <v>54</v>
      </c>
      <c r="F32" s="19">
        <v>153</v>
      </c>
      <c r="G32" s="20">
        <f t="shared" si="7"/>
        <v>523</v>
      </c>
      <c r="H32" s="19">
        <v>14</v>
      </c>
      <c r="I32" s="20">
        <f t="shared" si="8"/>
        <v>537</v>
      </c>
      <c r="J32" s="20">
        <f t="shared" si="9"/>
        <v>760</v>
      </c>
    </row>
    <row r="33" spans="1:10" ht="11.25" customHeight="1">
      <c r="A33" s="17"/>
      <c r="B33" s="18" t="s">
        <v>18</v>
      </c>
      <c r="C33" s="19">
        <v>256</v>
      </c>
      <c r="D33" s="19">
        <v>235</v>
      </c>
      <c r="E33" s="19">
        <v>37</v>
      </c>
      <c r="F33" s="19">
        <v>106</v>
      </c>
      <c r="G33" s="20">
        <f t="shared" si="7"/>
        <v>378</v>
      </c>
      <c r="H33" s="19">
        <v>25</v>
      </c>
      <c r="I33" s="20">
        <f t="shared" si="8"/>
        <v>403</v>
      </c>
      <c r="J33" s="20">
        <f t="shared" si="9"/>
        <v>659</v>
      </c>
    </row>
    <row r="34" spans="1:10" ht="11.25" customHeight="1">
      <c r="A34" s="17"/>
      <c r="B34" s="18" t="s">
        <v>19</v>
      </c>
      <c r="C34" s="19">
        <v>248</v>
      </c>
      <c r="D34" s="19">
        <v>224</v>
      </c>
      <c r="E34" s="19">
        <v>36</v>
      </c>
      <c r="F34" s="19">
        <v>77</v>
      </c>
      <c r="G34" s="20">
        <f t="shared" si="7"/>
        <v>337</v>
      </c>
      <c r="H34" s="19">
        <v>13</v>
      </c>
      <c r="I34" s="20">
        <f t="shared" si="8"/>
        <v>350</v>
      </c>
      <c r="J34" s="20">
        <f t="shared" si="9"/>
        <v>598</v>
      </c>
    </row>
    <row r="35" spans="1:10" ht="11.25" customHeight="1">
      <c r="A35" s="17"/>
      <c r="B35" s="18" t="s">
        <v>20</v>
      </c>
      <c r="C35" s="19">
        <v>293</v>
      </c>
      <c r="D35" s="19">
        <v>332</v>
      </c>
      <c r="E35" s="19">
        <v>41</v>
      </c>
      <c r="F35" s="19">
        <v>152</v>
      </c>
      <c r="G35" s="20">
        <f t="shared" si="7"/>
        <v>525</v>
      </c>
      <c r="H35" s="19">
        <v>14</v>
      </c>
      <c r="I35" s="20">
        <f t="shared" si="8"/>
        <v>539</v>
      </c>
      <c r="J35" s="20">
        <f t="shared" si="9"/>
        <v>832</v>
      </c>
    </row>
    <row r="36" spans="1:10" ht="11.25" customHeight="1">
      <c r="A36" s="17"/>
      <c r="B36" s="18" t="s">
        <v>21</v>
      </c>
      <c r="C36" s="19">
        <v>235</v>
      </c>
      <c r="D36" s="19">
        <v>389</v>
      </c>
      <c r="E36" s="19">
        <v>68</v>
      </c>
      <c r="F36" s="19">
        <v>200</v>
      </c>
      <c r="G36" s="20">
        <f t="shared" si="7"/>
        <v>657</v>
      </c>
      <c r="H36" s="19">
        <v>20</v>
      </c>
      <c r="I36" s="20">
        <f t="shared" si="8"/>
        <v>677</v>
      </c>
      <c r="J36" s="20">
        <f t="shared" si="9"/>
        <v>912</v>
      </c>
    </row>
    <row r="37" spans="1:10" ht="11.25" customHeight="1">
      <c r="A37" s="17"/>
      <c r="B37" s="18" t="s">
        <v>22</v>
      </c>
      <c r="C37" s="21">
        <v>43</v>
      </c>
      <c r="D37" s="21">
        <v>116</v>
      </c>
      <c r="E37" s="21">
        <v>33</v>
      </c>
      <c r="F37" s="21">
        <v>58</v>
      </c>
      <c r="G37" s="20">
        <f t="shared" si="7"/>
        <v>207</v>
      </c>
      <c r="H37" s="21">
        <v>6</v>
      </c>
      <c r="I37" s="20">
        <f t="shared" si="8"/>
        <v>213</v>
      </c>
      <c r="J37" s="20">
        <f t="shared" si="9"/>
        <v>256</v>
      </c>
    </row>
    <row r="38" spans="1:10" ht="11.25" customHeight="1">
      <c r="A38" s="17">
        <v>2011</v>
      </c>
      <c r="B38" s="18" t="s">
        <v>23</v>
      </c>
      <c r="C38" s="21">
        <f aca="true" t="shared" si="10" ref="C38:J38">SUM(C28:C37)</f>
        <v>2579</v>
      </c>
      <c r="D38" s="21">
        <f t="shared" si="10"/>
        <v>2807</v>
      </c>
      <c r="E38" s="21">
        <f t="shared" si="10"/>
        <v>452</v>
      </c>
      <c r="F38" s="21">
        <f t="shared" si="10"/>
        <v>1321</v>
      </c>
      <c r="G38" s="21">
        <f t="shared" si="10"/>
        <v>4580</v>
      </c>
      <c r="H38" s="21">
        <f t="shared" si="10"/>
        <v>136</v>
      </c>
      <c r="I38" s="21">
        <f t="shared" si="10"/>
        <v>4716</v>
      </c>
      <c r="J38" s="21">
        <f t="shared" si="10"/>
        <v>7295</v>
      </c>
    </row>
    <row r="39" spans="1:10" ht="11.25" customHeight="1">
      <c r="A39" s="17"/>
      <c r="B39" s="18" t="s">
        <v>24</v>
      </c>
      <c r="C39" s="21">
        <v>163</v>
      </c>
      <c r="D39" s="21">
        <v>239</v>
      </c>
      <c r="E39" s="21">
        <v>38</v>
      </c>
      <c r="F39" s="21">
        <v>145</v>
      </c>
      <c r="G39" s="20">
        <f>SUM(D39:F39)</f>
        <v>422</v>
      </c>
      <c r="H39" s="21">
        <v>7</v>
      </c>
      <c r="I39" s="20">
        <f>G39+H39</f>
        <v>429</v>
      </c>
      <c r="J39" s="20">
        <f>I39+C39</f>
        <v>592</v>
      </c>
    </row>
    <row r="40" spans="1:10" ht="11.25" customHeight="1">
      <c r="A40" s="17"/>
      <c r="B40" s="18" t="s">
        <v>25</v>
      </c>
      <c r="C40" s="19">
        <v>268</v>
      </c>
      <c r="D40" s="19">
        <v>330</v>
      </c>
      <c r="E40" s="19">
        <v>61</v>
      </c>
      <c r="F40" s="19">
        <v>179</v>
      </c>
      <c r="G40" s="20">
        <f>SUM(D40:F40)</f>
        <v>570</v>
      </c>
      <c r="H40" s="19">
        <v>17</v>
      </c>
      <c r="I40" s="20">
        <f>G40+H40</f>
        <v>587</v>
      </c>
      <c r="J40" s="20">
        <f>I40+C40</f>
        <v>855</v>
      </c>
    </row>
    <row r="41" spans="1:10" ht="11.25" customHeight="1">
      <c r="A41" s="22"/>
      <c r="B41" s="23" t="s">
        <v>26</v>
      </c>
      <c r="C41" s="24">
        <v>258</v>
      </c>
      <c r="D41" s="24">
        <v>196</v>
      </c>
      <c r="E41" s="24">
        <v>61</v>
      </c>
      <c r="F41" s="24">
        <v>138</v>
      </c>
      <c r="G41" s="20">
        <f>SUM(D41:F41)</f>
        <v>395</v>
      </c>
      <c r="H41" s="24">
        <v>21</v>
      </c>
      <c r="I41" s="20">
        <f>G41+H41</f>
        <v>416</v>
      </c>
      <c r="J41" s="20">
        <f>I41+C41</f>
        <v>674</v>
      </c>
    </row>
    <row r="42" spans="1:10" ht="11.25" customHeight="1">
      <c r="A42" s="17">
        <v>2011</v>
      </c>
      <c r="B42" s="18" t="s">
        <v>12</v>
      </c>
      <c r="C42" s="25">
        <f aca="true" t="shared" si="11" ref="C42:J42">SUM(C38:C41)</f>
        <v>3268</v>
      </c>
      <c r="D42" s="25">
        <f t="shared" si="11"/>
        <v>3572</v>
      </c>
      <c r="E42" s="25">
        <f t="shared" si="11"/>
        <v>612</v>
      </c>
      <c r="F42" s="25">
        <f t="shared" si="11"/>
        <v>1783</v>
      </c>
      <c r="G42" s="25">
        <f t="shared" si="11"/>
        <v>5967</v>
      </c>
      <c r="H42" s="25">
        <f t="shared" si="11"/>
        <v>181</v>
      </c>
      <c r="I42" s="25">
        <f t="shared" si="11"/>
        <v>6148</v>
      </c>
      <c r="J42" s="25">
        <f t="shared" si="11"/>
        <v>9416</v>
      </c>
    </row>
    <row r="43" spans="1:10" ht="11.25" customHeight="1">
      <c r="A43" s="17"/>
      <c r="B43" s="26" t="s">
        <v>27</v>
      </c>
      <c r="C43" s="27">
        <f aca="true" t="shared" si="12" ref="C43:J43">C42-C27</f>
        <v>59</v>
      </c>
      <c r="D43" s="27">
        <f t="shared" si="12"/>
        <v>52</v>
      </c>
      <c r="E43" s="27">
        <f t="shared" si="12"/>
        <v>1</v>
      </c>
      <c r="F43" s="27">
        <f t="shared" si="12"/>
        <v>61</v>
      </c>
      <c r="G43" s="27">
        <f t="shared" si="12"/>
        <v>114</v>
      </c>
      <c r="H43" s="27">
        <f t="shared" si="12"/>
        <v>64</v>
      </c>
      <c r="I43" s="27">
        <f t="shared" si="12"/>
        <v>178</v>
      </c>
      <c r="J43" s="27">
        <f t="shared" si="12"/>
        <v>237</v>
      </c>
    </row>
    <row r="44" spans="1:10" ht="11.25" customHeight="1">
      <c r="A44" s="17"/>
      <c r="B44" s="26" t="s">
        <v>28</v>
      </c>
      <c r="C44" s="29">
        <f aca="true" t="shared" si="13" ref="C44:J44">C43/C27</f>
        <v>0.01838578996572141</v>
      </c>
      <c r="D44" s="29">
        <f t="shared" si="13"/>
        <v>0.014772727272727272</v>
      </c>
      <c r="E44" s="29">
        <f t="shared" si="13"/>
        <v>0.0016366612111292963</v>
      </c>
      <c r="F44" s="29">
        <f t="shared" si="13"/>
        <v>0.03542392566782811</v>
      </c>
      <c r="G44" s="29">
        <f t="shared" si="13"/>
        <v>0.019477191184008202</v>
      </c>
      <c r="H44" s="29">
        <f t="shared" si="13"/>
        <v>0.5470085470085471</v>
      </c>
      <c r="I44" s="29">
        <f t="shared" si="13"/>
        <v>0.02981574539363484</v>
      </c>
      <c r="J44" s="29">
        <f t="shared" si="13"/>
        <v>0.025819806079093583</v>
      </c>
    </row>
    <row r="45" spans="1:10" ht="11.25" customHeight="1">
      <c r="A45" s="17"/>
      <c r="B45" s="17"/>
      <c r="C45" s="19"/>
      <c r="D45" s="19"/>
      <c r="E45" s="19"/>
      <c r="F45" s="19"/>
      <c r="G45" s="19"/>
      <c r="H45" s="19"/>
      <c r="I45" s="19"/>
      <c r="J45" s="19"/>
    </row>
    <row r="46" spans="1:10" ht="15" customHeight="1">
      <c r="A46" s="16" t="s">
        <v>30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1.25" customHeight="1">
      <c r="A47" s="17">
        <v>2010</v>
      </c>
      <c r="B47" s="18" t="s">
        <v>12</v>
      </c>
      <c r="C47" s="20">
        <f aca="true" t="shared" si="14" ref="C47:J61">SUM(C27+C7)</f>
        <v>6188</v>
      </c>
      <c r="D47" s="20">
        <f t="shared" si="14"/>
        <v>7139</v>
      </c>
      <c r="E47" s="20">
        <f t="shared" si="14"/>
        <v>1232</v>
      </c>
      <c r="F47" s="20">
        <f t="shared" si="14"/>
        <v>3640</v>
      </c>
      <c r="G47" s="20">
        <f t="shared" si="14"/>
        <v>12011</v>
      </c>
      <c r="H47" s="20">
        <f t="shared" si="14"/>
        <v>313</v>
      </c>
      <c r="I47" s="20">
        <f t="shared" si="14"/>
        <v>12324</v>
      </c>
      <c r="J47" s="20">
        <f t="shared" si="14"/>
        <v>18512</v>
      </c>
    </row>
    <row r="48" spans="1:10" ht="11.25" customHeight="1">
      <c r="A48" s="17">
        <v>2011</v>
      </c>
      <c r="B48" s="18" t="s">
        <v>13</v>
      </c>
      <c r="C48" s="20">
        <f t="shared" si="14"/>
        <v>560</v>
      </c>
      <c r="D48" s="20">
        <f t="shared" si="14"/>
        <v>711</v>
      </c>
      <c r="E48" s="20">
        <f t="shared" si="14"/>
        <v>115</v>
      </c>
      <c r="F48" s="20">
        <f t="shared" si="14"/>
        <v>284</v>
      </c>
      <c r="G48" s="20">
        <f t="shared" si="14"/>
        <v>1110</v>
      </c>
      <c r="H48" s="20">
        <f t="shared" si="14"/>
        <v>21</v>
      </c>
      <c r="I48" s="20">
        <f t="shared" si="14"/>
        <v>1131</v>
      </c>
      <c r="J48" s="20">
        <f t="shared" si="14"/>
        <v>1691</v>
      </c>
    </row>
    <row r="49" spans="1:10" ht="11.25" customHeight="1">
      <c r="A49" s="17"/>
      <c r="B49" s="18" t="s">
        <v>14</v>
      </c>
      <c r="C49" s="20">
        <f t="shared" si="14"/>
        <v>603</v>
      </c>
      <c r="D49" s="20">
        <f t="shared" si="14"/>
        <v>528</v>
      </c>
      <c r="E49" s="20">
        <f t="shared" si="14"/>
        <v>100</v>
      </c>
      <c r="F49" s="20">
        <f t="shared" si="14"/>
        <v>318</v>
      </c>
      <c r="G49" s="20">
        <f t="shared" si="14"/>
        <v>946</v>
      </c>
      <c r="H49" s="20">
        <f t="shared" si="14"/>
        <v>17</v>
      </c>
      <c r="I49" s="20">
        <f t="shared" si="14"/>
        <v>963</v>
      </c>
      <c r="J49" s="20">
        <f t="shared" si="14"/>
        <v>1566</v>
      </c>
    </row>
    <row r="50" spans="1:10" ht="11.25" customHeight="1">
      <c r="A50" s="17"/>
      <c r="B50" s="18" t="s">
        <v>15</v>
      </c>
      <c r="C50" s="20">
        <f t="shared" si="14"/>
        <v>660</v>
      </c>
      <c r="D50" s="20">
        <f t="shared" si="14"/>
        <v>651</v>
      </c>
      <c r="E50" s="20">
        <f t="shared" si="14"/>
        <v>85</v>
      </c>
      <c r="F50" s="20">
        <f t="shared" si="14"/>
        <v>362</v>
      </c>
      <c r="G50" s="20">
        <f t="shared" si="14"/>
        <v>1098</v>
      </c>
      <c r="H50" s="20">
        <f t="shared" si="14"/>
        <v>36</v>
      </c>
      <c r="I50" s="20">
        <f t="shared" si="14"/>
        <v>1134</v>
      </c>
      <c r="J50" s="20">
        <f t="shared" si="14"/>
        <v>1794</v>
      </c>
    </row>
    <row r="51" spans="1:10" ht="11.25" customHeight="1">
      <c r="A51" s="17"/>
      <c r="B51" s="18" t="s">
        <v>16</v>
      </c>
      <c r="C51" s="20">
        <f t="shared" si="14"/>
        <v>599</v>
      </c>
      <c r="D51" s="20">
        <f t="shared" si="14"/>
        <v>523</v>
      </c>
      <c r="E51" s="20">
        <f t="shared" si="14"/>
        <v>81</v>
      </c>
      <c r="F51" s="20">
        <f t="shared" si="14"/>
        <v>259</v>
      </c>
      <c r="G51" s="20">
        <f t="shared" si="14"/>
        <v>863</v>
      </c>
      <c r="H51" s="20">
        <f t="shared" si="14"/>
        <v>35</v>
      </c>
      <c r="I51" s="20">
        <f t="shared" si="14"/>
        <v>898</v>
      </c>
      <c r="J51" s="20">
        <f t="shared" si="14"/>
        <v>1497</v>
      </c>
    </row>
    <row r="52" spans="1:10" ht="11.25" customHeight="1">
      <c r="A52" s="17"/>
      <c r="B52" s="18" t="s">
        <v>17</v>
      </c>
      <c r="C52" s="20">
        <f t="shared" si="14"/>
        <v>437</v>
      </c>
      <c r="D52" s="20">
        <f t="shared" si="14"/>
        <v>679</v>
      </c>
      <c r="E52" s="20">
        <f t="shared" si="14"/>
        <v>105</v>
      </c>
      <c r="F52" s="20">
        <f t="shared" si="14"/>
        <v>318</v>
      </c>
      <c r="G52" s="20">
        <f t="shared" si="14"/>
        <v>1102</v>
      </c>
      <c r="H52" s="20">
        <f t="shared" si="14"/>
        <v>35</v>
      </c>
      <c r="I52" s="20">
        <f t="shared" si="14"/>
        <v>1137</v>
      </c>
      <c r="J52" s="20">
        <f t="shared" si="14"/>
        <v>1574</v>
      </c>
    </row>
    <row r="53" spans="1:10" ht="11.25" customHeight="1">
      <c r="A53" s="17"/>
      <c r="B53" s="18" t="s">
        <v>18</v>
      </c>
      <c r="C53" s="20">
        <f t="shared" si="14"/>
        <v>472</v>
      </c>
      <c r="D53" s="20">
        <f t="shared" si="14"/>
        <v>492</v>
      </c>
      <c r="E53" s="20">
        <f t="shared" si="14"/>
        <v>81</v>
      </c>
      <c r="F53" s="20">
        <f t="shared" si="14"/>
        <v>248</v>
      </c>
      <c r="G53" s="20">
        <f t="shared" si="14"/>
        <v>821</v>
      </c>
      <c r="H53" s="20">
        <f t="shared" si="14"/>
        <v>59</v>
      </c>
      <c r="I53" s="20">
        <f t="shared" si="14"/>
        <v>880</v>
      </c>
      <c r="J53" s="20">
        <f t="shared" si="14"/>
        <v>1352</v>
      </c>
    </row>
    <row r="54" spans="1:10" ht="11.25" customHeight="1">
      <c r="A54" s="17"/>
      <c r="B54" s="18" t="s">
        <v>19</v>
      </c>
      <c r="C54" s="20">
        <f t="shared" si="14"/>
        <v>467</v>
      </c>
      <c r="D54" s="20">
        <f t="shared" si="14"/>
        <v>434</v>
      </c>
      <c r="E54" s="20">
        <f t="shared" si="14"/>
        <v>77</v>
      </c>
      <c r="F54" s="20">
        <f t="shared" si="14"/>
        <v>168</v>
      </c>
      <c r="G54" s="20">
        <f t="shared" si="14"/>
        <v>679</v>
      </c>
      <c r="H54" s="20">
        <f t="shared" si="14"/>
        <v>33</v>
      </c>
      <c r="I54" s="20">
        <f t="shared" si="14"/>
        <v>712</v>
      </c>
      <c r="J54" s="20">
        <f t="shared" si="14"/>
        <v>1179</v>
      </c>
    </row>
    <row r="55" spans="1:10" ht="11.25" customHeight="1">
      <c r="A55" s="17"/>
      <c r="B55" s="18" t="s">
        <v>20</v>
      </c>
      <c r="C55" s="20">
        <f t="shared" si="14"/>
        <v>522</v>
      </c>
      <c r="D55" s="20">
        <f t="shared" si="14"/>
        <v>682</v>
      </c>
      <c r="E55" s="20">
        <f t="shared" si="14"/>
        <v>93</v>
      </c>
      <c r="F55" s="20">
        <f t="shared" si="14"/>
        <v>317</v>
      </c>
      <c r="G55" s="20">
        <f t="shared" si="14"/>
        <v>1092</v>
      </c>
      <c r="H55" s="20">
        <f t="shared" si="14"/>
        <v>38</v>
      </c>
      <c r="I55" s="20">
        <f t="shared" si="14"/>
        <v>1130</v>
      </c>
      <c r="J55" s="20">
        <f t="shared" si="14"/>
        <v>1652</v>
      </c>
    </row>
    <row r="56" spans="1:10" ht="11.25" customHeight="1">
      <c r="A56" s="17"/>
      <c r="B56" s="18" t="s">
        <v>21</v>
      </c>
      <c r="C56" s="20">
        <f t="shared" si="14"/>
        <v>481</v>
      </c>
      <c r="D56" s="20">
        <f t="shared" si="14"/>
        <v>820</v>
      </c>
      <c r="E56" s="20">
        <f t="shared" si="14"/>
        <v>136</v>
      </c>
      <c r="F56" s="20">
        <f t="shared" si="14"/>
        <v>405</v>
      </c>
      <c r="G56" s="20">
        <f t="shared" si="14"/>
        <v>1361</v>
      </c>
      <c r="H56" s="20">
        <f t="shared" si="14"/>
        <v>38</v>
      </c>
      <c r="I56" s="20">
        <f t="shared" si="14"/>
        <v>1399</v>
      </c>
      <c r="J56" s="20">
        <f t="shared" si="14"/>
        <v>1880</v>
      </c>
    </row>
    <row r="57" spans="1:10" ht="11.25" customHeight="1">
      <c r="A57" s="17"/>
      <c r="B57" s="18" t="s">
        <v>22</v>
      </c>
      <c r="C57" s="20">
        <f t="shared" si="14"/>
        <v>102</v>
      </c>
      <c r="D57" s="20">
        <f t="shared" si="14"/>
        <v>240</v>
      </c>
      <c r="E57" s="20">
        <f t="shared" si="14"/>
        <v>58</v>
      </c>
      <c r="F57" s="20">
        <f t="shared" si="14"/>
        <v>110</v>
      </c>
      <c r="G57" s="20">
        <f t="shared" si="14"/>
        <v>408</v>
      </c>
      <c r="H57" s="20">
        <f t="shared" si="14"/>
        <v>15</v>
      </c>
      <c r="I57" s="20">
        <f t="shared" si="14"/>
        <v>423</v>
      </c>
      <c r="J57" s="20">
        <f t="shared" si="14"/>
        <v>525</v>
      </c>
    </row>
    <row r="58" spans="1:10" ht="11.25" customHeight="1">
      <c r="A58" s="17">
        <v>2011</v>
      </c>
      <c r="B58" s="18" t="s">
        <v>23</v>
      </c>
      <c r="C58" s="20">
        <f t="shared" si="14"/>
        <v>4903</v>
      </c>
      <c r="D58" s="20">
        <f t="shared" si="14"/>
        <v>5760</v>
      </c>
      <c r="E58" s="20">
        <f t="shared" si="14"/>
        <v>931</v>
      </c>
      <c r="F58" s="20">
        <f t="shared" si="14"/>
        <v>2789</v>
      </c>
      <c r="G58" s="20">
        <f t="shared" si="14"/>
        <v>9480</v>
      </c>
      <c r="H58" s="20">
        <f t="shared" si="14"/>
        <v>327</v>
      </c>
      <c r="I58" s="20">
        <f t="shared" si="14"/>
        <v>9807</v>
      </c>
      <c r="J58" s="20">
        <f t="shared" si="14"/>
        <v>14710</v>
      </c>
    </row>
    <row r="59" spans="1:10" ht="11.25" customHeight="1">
      <c r="A59" s="17"/>
      <c r="B59" s="18" t="s">
        <v>24</v>
      </c>
      <c r="C59" s="20">
        <f t="shared" si="14"/>
        <v>337</v>
      </c>
      <c r="D59" s="20">
        <f t="shared" si="14"/>
        <v>471</v>
      </c>
      <c r="E59" s="20">
        <f t="shared" si="14"/>
        <v>72</v>
      </c>
      <c r="F59" s="20">
        <f t="shared" si="14"/>
        <v>275</v>
      </c>
      <c r="G59" s="20">
        <f t="shared" si="14"/>
        <v>818</v>
      </c>
      <c r="H59" s="20">
        <f t="shared" si="14"/>
        <v>23</v>
      </c>
      <c r="I59" s="20">
        <f t="shared" si="14"/>
        <v>841</v>
      </c>
      <c r="J59" s="20">
        <f t="shared" si="14"/>
        <v>1178</v>
      </c>
    </row>
    <row r="60" spans="1:10" ht="11.25" customHeight="1">
      <c r="A60" s="17"/>
      <c r="B60" s="18" t="s">
        <v>25</v>
      </c>
      <c r="C60" s="20">
        <f t="shared" si="14"/>
        <v>543</v>
      </c>
      <c r="D60" s="20">
        <f t="shared" si="14"/>
        <v>680</v>
      </c>
      <c r="E60" s="20">
        <f t="shared" si="14"/>
        <v>116</v>
      </c>
      <c r="F60" s="20">
        <f t="shared" si="14"/>
        <v>361</v>
      </c>
      <c r="G60" s="20">
        <f t="shared" si="14"/>
        <v>1157</v>
      </c>
      <c r="H60" s="20">
        <f t="shared" si="14"/>
        <v>44</v>
      </c>
      <c r="I60" s="20">
        <f t="shared" si="14"/>
        <v>1201</v>
      </c>
      <c r="J60" s="20">
        <f t="shared" si="14"/>
        <v>1744</v>
      </c>
    </row>
    <row r="61" spans="1:10" ht="11.25" customHeight="1">
      <c r="A61" s="22"/>
      <c r="B61" s="23" t="s">
        <v>26</v>
      </c>
      <c r="C61" s="30">
        <f t="shared" si="14"/>
        <v>495</v>
      </c>
      <c r="D61" s="30">
        <f t="shared" si="14"/>
        <v>391</v>
      </c>
      <c r="E61" s="30">
        <f t="shared" si="14"/>
        <v>106</v>
      </c>
      <c r="F61" s="30">
        <f t="shared" si="14"/>
        <v>271</v>
      </c>
      <c r="G61" s="30">
        <f t="shared" si="14"/>
        <v>768</v>
      </c>
      <c r="H61" s="30">
        <f t="shared" si="14"/>
        <v>44</v>
      </c>
      <c r="I61" s="30">
        <f t="shared" si="14"/>
        <v>812</v>
      </c>
      <c r="J61" s="30">
        <f t="shared" si="14"/>
        <v>1307</v>
      </c>
    </row>
    <row r="62" spans="1:10" ht="11.25" customHeight="1">
      <c r="A62" s="17">
        <v>2011</v>
      </c>
      <c r="B62" s="18" t="s">
        <v>12</v>
      </c>
      <c r="C62" s="25">
        <f aca="true" t="shared" si="15" ref="C62:J62">SUM(C58:C61)</f>
        <v>6278</v>
      </c>
      <c r="D62" s="25">
        <f t="shared" si="15"/>
        <v>7302</v>
      </c>
      <c r="E62" s="25">
        <f t="shared" si="15"/>
        <v>1225</v>
      </c>
      <c r="F62" s="25">
        <f t="shared" si="15"/>
        <v>3696</v>
      </c>
      <c r="G62" s="25">
        <f t="shared" si="15"/>
        <v>12223</v>
      </c>
      <c r="H62" s="25">
        <f t="shared" si="15"/>
        <v>438</v>
      </c>
      <c r="I62" s="25">
        <f t="shared" si="15"/>
        <v>12661</v>
      </c>
      <c r="J62" s="25">
        <f t="shared" si="15"/>
        <v>18939</v>
      </c>
    </row>
    <row r="63" spans="1:10" ht="11.25" customHeight="1">
      <c r="A63" s="31"/>
      <c r="B63" s="26" t="s">
        <v>27</v>
      </c>
      <c r="C63" s="32">
        <f aca="true" t="shared" si="16" ref="C63:J63">C62-C47</f>
        <v>90</v>
      </c>
      <c r="D63" s="32">
        <f t="shared" si="16"/>
        <v>163</v>
      </c>
      <c r="E63" s="32">
        <f t="shared" si="16"/>
        <v>-7</v>
      </c>
      <c r="F63" s="32">
        <f t="shared" si="16"/>
        <v>56</v>
      </c>
      <c r="G63" s="32">
        <f t="shared" si="16"/>
        <v>212</v>
      </c>
      <c r="H63" s="32">
        <f t="shared" si="16"/>
        <v>125</v>
      </c>
      <c r="I63" s="32">
        <f t="shared" si="16"/>
        <v>337</v>
      </c>
      <c r="J63" s="32">
        <f t="shared" si="16"/>
        <v>427</v>
      </c>
    </row>
    <row r="64" spans="1:10" ht="11.25" customHeight="1">
      <c r="A64" s="17"/>
      <c r="B64" s="26" t="s">
        <v>28</v>
      </c>
      <c r="C64" s="29">
        <f aca="true" t="shared" si="17" ref="C64:J64">C63/C47</f>
        <v>0.014544279250161603</v>
      </c>
      <c r="D64" s="29">
        <f t="shared" si="17"/>
        <v>0.02283232945790727</v>
      </c>
      <c r="E64" s="29">
        <f t="shared" si="17"/>
        <v>-0.005681818181818182</v>
      </c>
      <c r="F64" s="29">
        <f t="shared" si="17"/>
        <v>0.015384615384615385</v>
      </c>
      <c r="G64" s="29">
        <f t="shared" si="17"/>
        <v>0.01765048705353426</v>
      </c>
      <c r="H64" s="29">
        <f t="shared" si="17"/>
        <v>0.3993610223642173</v>
      </c>
      <c r="I64" s="29">
        <f t="shared" si="17"/>
        <v>0.027345017851346964</v>
      </c>
      <c r="J64" s="29">
        <f t="shared" si="17"/>
        <v>0.023066119273984442</v>
      </c>
    </row>
    <row r="65" spans="1:10" ht="9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9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9">
      <c r="A67" s="33"/>
      <c r="B67" s="34"/>
      <c r="C67" s="34"/>
      <c r="D67" s="34"/>
      <c r="E67" s="34"/>
      <c r="F67" s="34"/>
      <c r="G67" s="34"/>
      <c r="H67" s="34"/>
      <c r="I67" s="34"/>
      <c r="J67" s="34"/>
    </row>
    <row r="68" spans="1:15" ht="25.5" customHeight="1">
      <c r="A68" s="35" t="s">
        <v>31</v>
      </c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6"/>
      <c r="M68" s="36"/>
      <c r="N68" s="36"/>
      <c r="O68" s="36"/>
    </row>
    <row r="69" spans="1:10" ht="9">
      <c r="A69" s="33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9">
      <c r="A70" s="33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9">
      <c r="A71" s="33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9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9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9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9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9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9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9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9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9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9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9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9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9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ht="9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9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ht="9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9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9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9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9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9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9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9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9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9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9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ht="9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9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ht="9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ht="9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ht="9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ht="9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ht="9">
      <c r="A104" s="33"/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9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9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ht="9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ht="9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ht="9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ht="9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ht="9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ht="9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ht="9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ht="9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9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ht="9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ht="9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ht="9">
      <c r="A118" s="33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ht="9">
      <c r="A119" s="33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ht="9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ht="9">
      <c r="A121" s="33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ht="9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ht="9">
      <c r="A123" s="33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ht="9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ht="9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 ht="9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ht="9">
      <c r="A127" s="33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ht="9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ht="9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ht="9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ht="9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ht="9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ht="9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ht="9">
      <c r="A134" s="33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 ht="9">
      <c r="A135" s="33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ht="9">
      <c r="A136" s="33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 ht="9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ht="9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ht="9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ht="9">
      <c r="A140" s="33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 ht="9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ht="9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ht="9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ht="9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ht="9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ht="9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ht="9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ht="9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ht="9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ht="9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ht="9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ht="9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ht="9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ht="9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ht="9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ht="9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ht="9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ht="9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ht="9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ht="9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ht="9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ht="9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ht="9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ht="9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ht="9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ht="9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ht="9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ht="9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ht="9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ht="9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 ht="9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ht="9">
      <c r="A172" s="33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ht="9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 ht="9">
      <c r="A174" s="33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ht="9">
      <c r="A175" s="33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ht="9">
      <c r="A176" s="33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 ht="9">
      <c r="A177" s="33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 ht="9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ht="9">
      <c r="A179" s="33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ht="9">
      <c r="A180" s="33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 ht="9">
      <c r="A181" s="33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9">
      <c r="A182" s="33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 ht="9">
      <c r="A183" s="33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ht="9">
      <c r="A184" s="33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ht="9">
      <c r="A185" s="33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ht="9">
      <c r="A186" s="33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 ht="9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 ht="9">
      <c r="A188" s="33"/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1:10" ht="9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 ht="9">
      <c r="A190" s="33"/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 ht="9">
      <c r="A191" s="33"/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ht="9">
      <c r="A192" s="33"/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 ht="9">
      <c r="A193" s="33"/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1:10" ht="9">
      <c r="A194" s="33"/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1:10" ht="9">
      <c r="A195" s="33"/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1:10" ht="9">
      <c r="A196" s="33"/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1:10" ht="9">
      <c r="A197" s="33"/>
      <c r="B197" s="33"/>
      <c r="C197" s="33"/>
      <c r="D197" s="33"/>
      <c r="E197" s="33"/>
      <c r="F197" s="33"/>
      <c r="G197" s="33"/>
      <c r="H197" s="33"/>
      <c r="I197" s="33"/>
      <c r="J197" s="33"/>
    </row>
    <row r="198" spans="1:10" ht="9">
      <c r="A198" s="33"/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1:10" ht="9">
      <c r="A199" s="33"/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1:10" ht="9">
      <c r="A200" s="33"/>
      <c r="B200" s="33"/>
      <c r="C200" s="33"/>
      <c r="D200" s="33"/>
      <c r="E200" s="33"/>
      <c r="F200" s="33"/>
      <c r="G200" s="33"/>
      <c r="H200" s="33"/>
      <c r="I200" s="33"/>
      <c r="J200" s="33"/>
    </row>
    <row r="201" spans="1:10" ht="9">
      <c r="A201" s="33"/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1:10" ht="9">
      <c r="A202" s="33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 ht="9">
      <c r="A203" s="33"/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1:10" ht="9">
      <c r="A204" s="33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 ht="9">
      <c r="A205" s="33"/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1:10" ht="9">
      <c r="A206" s="33"/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1:10" ht="9">
      <c r="A207" s="33"/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1:10" ht="9">
      <c r="A208" s="33"/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1:10" ht="9">
      <c r="A209" s="33"/>
      <c r="B209" s="33"/>
      <c r="C209" s="33"/>
      <c r="D209" s="33"/>
      <c r="E209" s="33"/>
      <c r="F209" s="33"/>
      <c r="G209" s="33"/>
      <c r="H209" s="33"/>
      <c r="I209" s="33"/>
      <c r="J209" s="33"/>
    </row>
    <row r="210" spans="1:10" ht="9">
      <c r="A210" s="33"/>
      <c r="B210" s="33"/>
      <c r="C210" s="33"/>
      <c r="D210" s="33"/>
      <c r="E210" s="33"/>
      <c r="F210" s="33"/>
      <c r="G210" s="33"/>
      <c r="H210" s="33"/>
      <c r="I210" s="33"/>
      <c r="J210" s="33"/>
    </row>
    <row r="211" spans="1:10" ht="9">
      <c r="A211" s="33"/>
      <c r="B211" s="33"/>
      <c r="C211" s="33"/>
      <c r="D211" s="33"/>
      <c r="E211" s="33"/>
      <c r="F211" s="33"/>
      <c r="G211" s="33"/>
      <c r="H211" s="33"/>
      <c r="I211" s="33"/>
      <c r="J211" s="33"/>
    </row>
    <row r="212" spans="1:10" ht="9">
      <c r="A212" s="33"/>
      <c r="B212" s="33"/>
      <c r="C212" s="33"/>
      <c r="D212" s="33"/>
      <c r="E212" s="33"/>
      <c r="F212" s="33"/>
      <c r="G212" s="33"/>
      <c r="H212" s="33"/>
      <c r="I212" s="33"/>
      <c r="J212" s="33"/>
    </row>
    <row r="213" spans="1:10" ht="9">
      <c r="A213" s="33"/>
      <c r="B213" s="33"/>
      <c r="C213" s="33"/>
      <c r="D213" s="33"/>
      <c r="E213" s="33"/>
      <c r="F213" s="33"/>
      <c r="G213" s="33"/>
      <c r="H213" s="33"/>
      <c r="I213" s="33"/>
      <c r="J213" s="33"/>
    </row>
    <row r="214" spans="1:10" ht="9">
      <c r="A214" s="33"/>
      <c r="B214" s="33"/>
      <c r="C214" s="33"/>
      <c r="D214" s="33"/>
      <c r="E214" s="33"/>
      <c r="F214" s="33"/>
      <c r="G214" s="33"/>
      <c r="H214" s="33"/>
      <c r="I214" s="33"/>
      <c r="J214" s="33"/>
    </row>
    <row r="215" spans="1:10" ht="9">
      <c r="A215" s="33"/>
      <c r="B215" s="33"/>
      <c r="C215" s="33"/>
      <c r="D215" s="33"/>
      <c r="E215" s="33"/>
      <c r="F215" s="33"/>
      <c r="G215" s="33"/>
      <c r="H215" s="33"/>
      <c r="I215" s="33"/>
      <c r="J215" s="33"/>
    </row>
    <row r="216" spans="1:10" ht="9">
      <c r="A216" s="33"/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1:10" ht="9">
      <c r="A217" s="33"/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1:10" ht="9">
      <c r="A218" s="33"/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1:10" ht="9">
      <c r="A219" s="33"/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1:10" ht="9">
      <c r="A220" s="33"/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1:10" ht="9">
      <c r="A221" s="33"/>
      <c r="B221" s="33"/>
      <c r="C221" s="33"/>
      <c r="D221" s="33"/>
      <c r="E221" s="33"/>
      <c r="F221" s="33"/>
      <c r="G221" s="33"/>
      <c r="H221" s="33"/>
      <c r="I221" s="33"/>
      <c r="J221" s="33"/>
    </row>
    <row r="222" spans="1:10" ht="9">
      <c r="A222" s="33"/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1:10" ht="9">
      <c r="A223" s="33"/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1:10" ht="9">
      <c r="A224" s="33"/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1:10" ht="9">
      <c r="A225" s="33"/>
      <c r="B225" s="33"/>
      <c r="C225" s="33"/>
      <c r="D225" s="33"/>
      <c r="E225" s="33"/>
      <c r="F225" s="33"/>
      <c r="G225" s="33"/>
      <c r="H225" s="33"/>
      <c r="I225" s="33"/>
      <c r="J225" s="33"/>
    </row>
    <row r="226" spans="1:10" ht="9">
      <c r="A226" s="33"/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1:10" ht="9">
      <c r="A227" s="33"/>
      <c r="B227" s="33"/>
      <c r="C227" s="33"/>
      <c r="D227" s="33"/>
      <c r="E227" s="33"/>
      <c r="F227" s="33"/>
      <c r="G227" s="33"/>
      <c r="H227" s="33"/>
      <c r="I227" s="33"/>
      <c r="J227" s="33"/>
    </row>
    <row r="228" spans="1:10" ht="9">
      <c r="A228" s="33"/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1:10" ht="9">
      <c r="A229" s="33"/>
      <c r="B229" s="33"/>
      <c r="C229" s="33"/>
      <c r="D229" s="33"/>
      <c r="E229" s="33"/>
      <c r="F229" s="33"/>
      <c r="G229" s="33"/>
      <c r="H229" s="33"/>
      <c r="I229" s="33"/>
      <c r="J229" s="33"/>
    </row>
    <row r="230" spans="1:10" ht="9">
      <c r="A230" s="33"/>
      <c r="B230" s="33"/>
      <c r="C230" s="33"/>
      <c r="D230" s="33"/>
      <c r="E230" s="33"/>
      <c r="F230" s="33"/>
      <c r="G230" s="33"/>
      <c r="H230" s="33"/>
      <c r="I230" s="33"/>
      <c r="J230" s="33"/>
    </row>
    <row r="231" spans="1:10" ht="9">
      <c r="A231" s="33"/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1:10" ht="9">
      <c r="A232" s="33"/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1:10" ht="9">
      <c r="A233" s="33"/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1:10" ht="9">
      <c r="A234" s="33"/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1:10" ht="9">
      <c r="A235" s="33"/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1:10" ht="9">
      <c r="A236" s="33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 ht="9">
      <c r="A237" s="33"/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 ht="9">
      <c r="A238" s="33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 ht="9">
      <c r="A239" s="33"/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1:10" ht="9">
      <c r="A240" s="33"/>
      <c r="B240" s="33"/>
      <c r="C240" s="33"/>
      <c r="D240" s="33"/>
      <c r="E240" s="33"/>
      <c r="F240" s="33"/>
      <c r="G240" s="33"/>
      <c r="H240" s="33"/>
      <c r="I240" s="33"/>
      <c r="J240" s="33"/>
    </row>
    <row r="241" spans="1:10" ht="9">
      <c r="A241" s="33"/>
      <c r="B241" s="33"/>
      <c r="C241" s="33"/>
      <c r="D241" s="33"/>
      <c r="E241" s="33"/>
      <c r="F241" s="33"/>
      <c r="G241" s="33"/>
      <c r="H241" s="33"/>
      <c r="I241" s="33"/>
      <c r="J241" s="33"/>
    </row>
    <row r="242" spans="1:10" ht="9">
      <c r="A242" s="33"/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1:10" ht="9">
      <c r="A243" s="33"/>
      <c r="B243" s="33"/>
      <c r="C243" s="33"/>
      <c r="D243" s="33"/>
      <c r="E243" s="33"/>
      <c r="F243" s="33"/>
      <c r="G243" s="33"/>
      <c r="H243" s="33"/>
      <c r="I243" s="33"/>
      <c r="J243" s="33"/>
    </row>
    <row r="244" spans="1:10" ht="9">
      <c r="A244" s="33"/>
      <c r="B244" s="33"/>
      <c r="C244" s="33"/>
      <c r="D244" s="33"/>
      <c r="E244" s="33"/>
      <c r="F244" s="33"/>
      <c r="G244" s="33"/>
      <c r="H244" s="33"/>
      <c r="I244" s="33"/>
      <c r="J244" s="33"/>
    </row>
    <row r="245" spans="1:10" ht="9">
      <c r="A245" s="33"/>
      <c r="B245" s="33"/>
      <c r="C245" s="33"/>
      <c r="D245" s="33"/>
      <c r="E245" s="33"/>
      <c r="F245" s="33"/>
      <c r="G245" s="33"/>
      <c r="H245" s="33"/>
      <c r="I245" s="33"/>
      <c r="J245" s="33"/>
    </row>
    <row r="246" spans="1:10" ht="9">
      <c r="A246" s="33"/>
      <c r="B246" s="33"/>
      <c r="C246" s="33"/>
      <c r="D246" s="33"/>
      <c r="E246" s="33"/>
      <c r="F246" s="33"/>
      <c r="G246" s="33"/>
      <c r="H246" s="33"/>
      <c r="I246" s="33"/>
      <c r="J246" s="33"/>
    </row>
    <row r="247" spans="1:10" ht="9">
      <c r="A247" s="33"/>
      <c r="B247" s="33"/>
      <c r="C247" s="33"/>
      <c r="D247" s="33"/>
      <c r="E247" s="33"/>
      <c r="F247" s="33"/>
      <c r="G247" s="33"/>
      <c r="H247" s="33"/>
      <c r="I247" s="33"/>
      <c r="J247" s="33"/>
    </row>
    <row r="248" spans="1:10" ht="9">
      <c r="A248" s="33"/>
      <c r="B248" s="33"/>
      <c r="C248" s="33"/>
      <c r="D248" s="33"/>
      <c r="E248" s="33"/>
      <c r="F248" s="33"/>
      <c r="G248" s="33"/>
      <c r="H248" s="33"/>
      <c r="I248" s="33"/>
      <c r="J248" s="33"/>
    </row>
    <row r="249" spans="1:10" ht="9">
      <c r="A249" s="33"/>
      <c r="B249" s="33"/>
      <c r="C249" s="33"/>
      <c r="D249" s="33"/>
      <c r="E249" s="33"/>
      <c r="F249" s="33"/>
      <c r="G249" s="33"/>
      <c r="H249" s="33"/>
      <c r="I249" s="33"/>
      <c r="J249" s="33"/>
    </row>
    <row r="250" spans="1:10" ht="9">
      <c r="A250" s="33"/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1:10" ht="9">
      <c r="A251" s="33"/>
      <c r="B251" s="33"/>
      <c r="C251" s="33"/>
      <c r="D251" s="33"/>
      <c r="E251" s="33"/>
      <c r="F251" s="33"/>
      <c r="G251" s="33"/>
      <c r="H251" s="33"/>
      <c r="I251" s="33"/>
      <c r="J251" s="33"/>
    </row>
    <row r="252" spans="1:10" ht="9">
      <c r="A252" s="33"/>
      <c r="B252" s="33"/>
      <c r="C252" s="33"/>
      <c r="D252" s="33"/>
      <c r="E252" s="33"/>
      <c r="F252" s="33"/>
      <c r="G252" s="33"/>
      <c r="H252" s="33"/>
      <c r="I252" s="33"/>
      <c r="J252" s="33"/>
    </row>
    <row r="253" spans="1:10" ht="9">
      <c r="A253" s="33"/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1:10" ht="9">
      <c r="A254" s="33"/>
      <c r="B254" s="33"/>
      <c r="C254" s="33"/>
      <c r="D254" s="33"/>
      <c r="E254" s="33"/>
      <c r="F254" s="33"/>
      <c r="G254" s="33"/>
      <c r="H254" s="33"/>
      <c r="I254" s="33"/>
      <c r="J254" s="33"/>
    </row>
    <row r="255" spans="1:10" ht="9">
      <c r="A255" s="33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 ht="9">
      <c r="A256" s="33"/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1:10" ht="9">
      <c r="A257" s="33"/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1:10" ht="9">
      <c r="A258" s="33"/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 ht="9">
      <c r="A259" s="33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 ht="9">
      <c r="A260" s="33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 ht="9">
      <c r="A261" s="33"/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1:10" ht="9">
      <c r="A262" s="33"/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1:10" ht="9">
      <c r="A263" s="33"/>
      <c r="B263" s="33"/>
      <c r="C263" s="33"/>
      <c r="D263" s="33"/>
      <c r="E263" s="33"/>
      <c r="F263" s="33"/>
      <c r="G263" s="33"/>
      <c r="H263" s="33"/>
      <c r="I263" s="33"/>
      <c r="J263" s="33"/>
    </row>
    <row r="264" spans="1:10" ht="9">
      <c r="A264" s="33"/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1:10" ht="9">
      <c r="A265" s="33"/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1:10" ht="9">
      <c r="A266" s="33"/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0" ht="9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</sheetData>
  <sheetProtection sheet="1"/>
  <mergeCells count="10">
    <mergeCell ref="A68:J68"/>
    <mergeCell ref="A26:J26"/>
    <mergeCell ref="A46:J46"/>
    <mergeCell ref="A1:J1"/>
    <mergeCell ref="H4:H5"/>
    <mergeCell ref="A6:J6"/>
    <mergeCell ref="D3:I3"/>
    <mergeCell ref="J3:J5"/>
    <mergeCell ref="D4:G4"/>
    <mergeCell ref="I4:I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2013-02-20T10:46:29Z</dcterms:created>
  <dcterms:modified xsi:type="dcterms:W3CDTF">2013-02-20T10:46:41Z</dcterms:modified>
  <cp:category/>
  <cp:version/>
  <cp:contentType/>
  <cp:contentStatus/>
</cp:coreProperties>
</file>