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35" windowHeight="14565" activeTab="0"/>
  </bookViews>
  <sheets>
    <sheet name="TAV 6.6" sheetId="1" r:id="rId1"/>
  </sheets>
  <definedNames/>
  <calcPr fullCalcOnLoad="1"/>
</workbook>
</file>

<file path=xl/sharedStrings.xml><?xml version="1.0" encoding="utf-8"?>
<sst xmlns="http://schemas.openxmlformats.org/spreadsheetml/2006/main" count="78" uniqueCount="70">
  <si>
    <t>Fonte: Regione Siciliana - Assessorato Regionale del Turismo</t>
  </si>
  <si>
    <t xml:space="preserve">           Totale generale</t>
  </si>
  <si>
    <t xml:space="preserve">     Totale altri paesi</t>
  </si>
  <si>
    <t>Altri Paesi</t>
  </si>
  <si>
    <t>Nuova Zelanda</t>
  </si>
  <si>
    <t>Australia</t>
  </si>
  <si>
    <t>Altri Africa</t>
  </si>
  <si>
    <t>Africa Sud</t>
  </si>
  <si>
    <t>Africa Med.</t>
  </si>
  <si>
    <t>Egitto</t>
  </si>
  <si>
    <t>Altri Paesi M.O.</t>
  </si>
  <si>
    <t>Israele</t>
  </si>
  <si>
    <t>Altri Asia</t>
  </si>
  <si>
    <t>India</t>
  </si>
  <si>
    <t>Corea Sud</t>
  </si>
  <si>
    <t>Giappone</t>
  </si>
  <si>
    <t>Cina</t>
  </si>
  <si>
    <t xml:space="preserve">     Totale America</t>
  </si>
  <si>
    <t>Altri Paesi A.L.</t>
  </si>
  <si>
    <t>Argentina</t>
  </si>
  <si>
    <t>Brasile</t>
  </si>
  <si>
    <t>Venezuela</t>
  </si>
  <si>
    <t>Messico</t>
  </si>
  <si>
    <t>Stati Uniti</t>
  </si>
  <si>
    <t>Canada</t>
  </si>
  <si>
    <t xml:space="preserve">     Totale altri paesi europei</t>
  </si>
  <si>
    <t>Altri Paesi Europei</t>
  </si>
  <si>
    <t>Ucraina</t>
  </si>
  <si>
    <t>Turchia</t>
  </si>
  <si>
    <t>Svizzera</t>
  </si>
  <si>
    <t>Russia</t>
  </si>
  <si>
    <t>Norvegia</t>
  </si>
  <si>
    <t>Islanda</t>
  </si>
  <si>
    <t>Croazia</t>
  </si>
  <si>
    <t>Totale Paesi UE</t>
  </si>
  <si>
    <t>Ungheria</t>
  </si>
  <si>
    <t>Svezia</t>
  </si>
  <si>
    <t>Spagna</t>
  </si>
  <si>
    <t>Slovenia</t>
  </si>
  <si>
    <t>Slovacchia</t>
  </si>
  <si>
    <t>Romania</t>
  </si>
  <si>
    <t>Rep. Ceca</t>
  </si>
  <si>
    <t>Regno Unito</t>
  </si>
  <si>
    <t>Portogallo</t>
  </si>
  <si>
    <t>Polonia</t>
  </si>
  <si>
    <t>Paesi Bassi</t>
  </si>
  <si>
    <t>Malta</t>
  </si>
  <si>
    <t>Lussemburgo</t>
  </si>
  <si>
    <t>Lituania</t>
  </si>
  <si>
    <t>Lettonia</t>
  </si>
  <si>
    <t>Irlanda</t>
  </si>
  <si>
    <t>Grecia</t>
  </si>
  <si>
    <t>Germania</t>
  </si>
  <si>
    <t>Francia</t>
  </si>
  <si>
    <t>Finlandia</t>
  </si>
  <si>
    <t>Estonia</t>
  </si>
  <si>
    <t>Danimarca</t>
  </si>
  <si>
    <t>Cipro</t>
  </si>
  <si>
    <t>Bulgaria</t>
  </si>
  <si>
    <t>Belgio</t>
  </si>
  <si>
    <t>Austria</t>
  </si>
  <si>
    <t>Presenze</t>
  </si>
  <si>
    <t>Arrivi</t>
  </si>
  <si>
    <t>Totale</t>
  </si>
  <si>
    <t>Campeggi</t>
  </si>
  <si>
    <t>Camere, B&amp;B ed altre strutture ricettive</t>
  </si>
  <si>
    <t>Residences</t>
  </si>
  <si>
    <t>Alberghi</t>
  </si>
  <si>
    <t>Nazione</t>
  </si>
  <si>
    <t>6.6  ARRIVI E PRESENZE DEI TURISTI STRANIERI NEGLI ESERCIZI ALBERGHIERI
E IN ALTRE STRUTTURE RICETTIVE PER NAZIONALITA'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</si>
</sst>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#,##0.00_);[Red]\([$€]#,##0.00\)"/>
    <numFmt numFmtId="165" formatCode="#,##0_);[Red]\(#,##0\)"/>
    <numFmt numFmtId="166" formatCode="_-&quot;L.&quot;\ * #,##0_-;\-&quot;L.&quot;\ * #,##0_-;_-&quot;L.&quot;\ * &quot;-&quot;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sz val="8"/>
      <name val="Calibri"/>
      <family val="2"/>
    </font>
    <font>
      <sz val="10"/>
      <name val="MS Sans Serif"/>
      <family val="0"/>
    </font>
    <font>
      <i/>
      <sz val="8"/>
      <name val="Calibri"/>
      <family val="2"/>
    </font>
    <font>
      <b/>
      <sz val="8"/>
      <name val="Calibri"/>
      <family val="2"/>
    </font>
    <font>
      <sz val="10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64" fontId="20" fillId="0" borderId="0" applyFont="0" applyFill="0" applyBorder="0" applyAlignment="0" applyProtection="0"/>
    <xf numFmtId="0" fontId="29" fillId="28" borderId="1" applyNumberFormat="0" applyAlignment="0" applyProtection="0"/>
    <xf numFmtId="43" fontId="24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4" fillId="30" borderId="4" applyNumberFormat="0" applyFont="0" applyAlignment="0" applyProtection="0"/>
    <xf numFmtId="0" fontId="31" fillId="20" borderId="5" applyNumberFormat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24" fillId="0" borderId="0" applyFont="0" applyFill="0" applyBorder="0" applyAlignment="0" applyProtection="0"/>
    <xf numFmtId="166" fontId="23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49" applyFont="1">
      <alignment/>
      <protection/>
    </xf>
    <xf numFmtId="0" fontId="18" fillId="0" borderId="0" xfId="49" applyFont="1" applyProtection="1">
      <alignment/>
      <protection/>
    </xf>
    <xf numFmtId="0" fontId="18" fillId="0" borderId="0" xfId="49" applyFont="1" applyProtection="1">
      <alignment/>
      <protection locked="0"/>
    </xf>
    <xf numFmtId="0" fontId="18" fillId="0" borderId="0" xfId="49" applyFont="1" applyAlignment="1" applyProtection="1">
      <alignment horizontal="center"/>
      <protection/>
    </xf>
    <xf numFmtId="0" fontId="19" fillId="0" borderId="0" xfId="49" applyNumberFormat="1" applyFont="1" applyFill="1" applyBorder="1" applyAlignment="1" applyProtection="1">
      <alignment/>
      <protection/>
    </xf>
    <xf numFmtId="0" fontId="21" fillId="0" borderId="0" xfId="50" applyNumberFormat="1" applyFont="1" applyFill="1" applyBorder="1" applyAlignment="1" applyProtection="1">
      <alignment/>
      <protection/>
    </xf>
    <xf numFmtId="3" fontId="19" fillId="0" borderId="0" xfId="49" applyNumberFormat="1" applyFont="1" applyFill="1" applyBorder="1" applyAlignment="1" applyProtection="1">
      <alignment horizontal="right"/>
      <protection/>
    </xf>
    <xf numFmtId="0" fontId="19" fillId="0" borderId="0" xfId="50" applyNumberFormat="1" applyFont="1" applyFill="1" applyBorder="1" applyAlignment="1" applyProtection="1">
      <alignment horizontal="center" vertical="center"/>
      <protection/>
    </xf>
    <xf numFmtId="41" fontId="19" fillId="0" borderId="0" xfId="49" applyNumberFormat="1" applyFont="1" applyFill="1" applyBorder="1" applyAlignment="1" applyProtection="1">
      <alignment horizontal="right"/>
      <protection/>
    </xf>
    <xf numFmtId="41" fontId="19" fillId="0" borderId="10" xfId="49" applyNumberFormat="1" applyFont="1" applyFill="1" applyBorder="1" applyAlignment="1" applyProtection="1">
      <alignment horizontal="right"/>
      <protection/>
    </xf>
    <xf numFmtId="0" fontId="19" fillId="0" borderId="10" xfId="49" applyNumberFormat="1" applyFont="1" applyFill="1" applyBorder="1" applyAlignment="1" applyProtection="1">
      <alignment/>
      <protection/>
    </xf>
    <xf numFmtId="0" fontId="19" fillId="0" borderId="10" xfId="49" applyNumberFormat="1" applyFont="1" applyFill="1" applyBorder="1" applyAlignment="1" applyProtection="1">
      <alignment horizontal="center" vertical="center"/>
      <protection/>
    </xf>
    <xf numFmtId="0" fontId="19" fillId="0" borderId="0" xfId="49" applyNumberFormat="1" applyFont="1" applyFill="1" applyBorder="1" applyAlignment="1" applyProtection="1">
      <alignment vertical="center"/>
      <protection/>
    </xf>
    <xf numFmtId="41" fontId="19" fillId="0" borderId="11" xfId="49" applyNumberFormat="1" applyFont="1" applyFill="1" applyBorder="1" applyAlignment="1" applyProtection="1">
      <alignment horizontal="right" vertical="center"/>
      <protection/>
    </xf>
    <xf numFmtId="41" fontId="19" fillId="0" borderId="11" xfId="0" applyNumberFormat="1" applyFont="1" applyFill="1" applyBorder="1" applyAlignment="1" applyProtection="1">
      <alignment horizontal="right" vertical="center"/>
      <protection locked="0"/>
    </xf>
    <xf numFmtId="0" fontId="19" fillId="0" borderId="11" xfId="49" applyNumberFormat="1" applyFont="1" applyFill="1" applyBorder="1" applyAlignment="1" applyProtection="1">
      <alignment/>
      <protection/>
    </xf>
    <xf numFmtId="0" fontId="19" fillId="0" borderId="11" xfId="49" applyNumberFormat="1" applyFont="1" applyFill="1" applyBorder="1" applyAlignment="1" applyProtection="1">
      <alignment horizontal="left" vertical="center"/>
      <protection/>
    </xf>
    <xf numFmtId="41" fontId="19" fillId="0" borderId="0" xfId="49" applyNumberFormat="1" applyFont="1" applyFill="1" applyBorder="1" applyAlignment="1" applyProtection="1">
      <alignment horizontal="right" vertical="center"/>
      <protection/>
    </xf>
    <xf numFmtId="41" fontId="19" fillId="0" borderId="0" xfId="0" applyNumberFormat="1" applyFont="1" applyFill="1" applyBorder="1" applyAlignment="1" applyProtection="1">
      <alignment horizontal="right"/>
      <protection locked="0"/>
    </xf>
    <xf numFmtId="0" fontId="19" fillId="0" borderId="0" xfId="49" applyNumberFormat="1" applyFont="1" applyFill="1" applyBorder="1" applyAlignment="1" applyProtection="1">
      <alignment horizontal="left" vertical="center"/>
      <protection/>
    </xf>
    <xf numFmtId="41" fontId="19" fillId="0" borderId="0" xfId="47" applyNumberFormat="1" applyFont="1" applyFill="1" applyBorder="1" applyAlignment="1" applyProtection="1">
      <alignment horizontal="right" vertical="center"/>
      <protection/>
    </xf>
    <xf numFmtId="41" fontId="19" fillId="0" borderId="0" xfId="49" applyNumberFormat="1" applyFont="1" applyFill="1" applyBorder="1" applyAlignment="1" applyProtection="1">
      <alignment horizontal="right" vertical="center"/>
      <protection locked="0"/>
    </xf>
    <xf numFmtId="0" fontId="19" fillId="0" borderId="0" xfId="49" applyNumberFormat="1" applyFont="1" applyFill="1" applyBorder="1" applyAlignment="1" applyProtection="1">
      <alignment horizontal="center" vertical="center"/>
      <protection/>
    </xf>
    <xf numFmtId="41" fontId="19" fillId="0" borderId="0" xfId="0" applyNumberFormat="1" applyFont="1" applyFill="1" applyBorder="1" applyAlignment="1" applyProtection="1">
      <alignment horizontal="right" vertical="center"/>
      <protection locked="0"/>
    </xf>
    <xf numFmtId="0" fontId="19" fillId="0" borderId="11" xfId="49" applyNumberFormat="1" applyFont="1" applyFill="1" applyBorder="1" applyAlignment="1" applyProtection="1">
      <alignment horizontal="center" vertical="center"/>
      <protection/>
    </xf>
    <xf numFmtId="0" fontId="19" fillId="0" borderId="0" xfId="49" applyNumberFormat="1" applyFont="1" applyFill="1" applyBorder="1" applyAlignment="1" applyProtection="1">
      <alignment horizontal="center"/>
      <protection/>
    </xf>
    <xf numFmtId="0" fontId="19" fillId="0" borderId="11" xfId="49" applyNumberFormat="1" applyFont="1" applyFill="1" applyBorder="1" applyAlignment="1" applyProtection="1">
      <alignment horizontal="centerContinuous" vertical="top"/>
      <protection/>
    </xf>
    <xf numFmtId="0" fontId="19" fillId="0" borderId="11" xfId="49" applyNumberFormat="1" applyFont="1" applyFill="1" applyBorder="1" applyAlignment="1" applyProtection="1">
      <alignment horizontal="center"/>
      <protection/>
    </xf>
    <xf numFmtId="0" fontId="19" fillId="0" borderId="0" xfId="49" applyNumberFormat="1" applyFont="1" applyFill="1" applyBorder="1" applyAlignment="1" applyProtection="1">
      <alignment horizontal="center" vertical="top"/>
      <protection/>
    </xf>
    <xf numFmtId="0" fontId="19" fillId="0" borderId="11" xfId="49" applyNumberFormat="1" applyFont="1" applyFill="1" applyBorder="1" applyAlignment="1" applyProtection="1">
      <alignment horizontal="center" wrapText="1"/>
      <protection/>
    </xf>
    <xf numFmtId="0" fontId="19" fillId="0" borderId="0" xfId="49" applyFont="1" applyProtection="1">
      <alignment/>
      <protection/>
    </xf>
    <xf numFmtId="0" fontId="19" fillId="0" borderId="0" xfId="49" applyNumberFormat="1" applyFont="1" applyFill="1" applyBorder="1" applyAlignment="1" applyProtection="1">
      <alignment horizontal="centerContinuous"/>
      <protection/>
    </xf>
    <xf numFmtId="0" fontId="18" fillId="0" borderId="0" xfId="49" applyFont="1" applyFill="1">
      <alignment/>
      <protection/>
    </xf>
    <xf numFmtId="20" fontId="19" fillId="0" borderId="0" xfId="49" applyNumberFormat="1" applyFont="1" applyFill="1" applyBorder="1" applyAlignment="1" applyProtection="1">
      <alignment horizontal="center" vertical="center"/>
      <protection/>
    </xf>
    <xf numFmtId="20" fontId="22" fillId="33" borderId="0" xfId="49" applyNumberFormat="1" applyFont="1" applyFill="1" applyBorder="1" applyAlignment="1" applyProtection="1">
      <alignment horizontal="center" vertical="center"/>
      <protection/>
    </xf>
    <xf numFmtId="20" fontId="22" fillId="33" borderId="0" xfId="49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Cartel1" xfId="45"/>
    <cellStyle name="Comma [0]" xfId="46"/>
    <cellStyle name="Migliaia [0] 2" xfId="47"/>
    <cellStyle name="Neutrale" xfId="48"/>
    <cellStyle name="Normale_6.6 arr. e pres. dei tur. stran. negli eser. alb. e in altre str. ric. per naz.2000 2" xfId="49"/>
    <cellStyle name="Normale_TAVOLE 2000" xfId="50"/>
    <cellStyle name="Nota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Cartel1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P93"/>
  <sheetViews>
    <sheetView showGridLines="0" tabSelected="1" zoomScalePageLayoutView="0" workbookViewId="0" topLeftCell="A16">
      <selection activeCell="A1" sqref="A1:P70"/>
    </sheetView>
  </sheetViews>
  <sheetFormatPr defaultColWidth="9.140625" defaultRowHeight="12.75"/>
  <cols>
    <col min="1" max="1" width="15.140625" style="1" customWidth="1"/>
    <col min="2" max="2" width="1.28515625" style="1" customWidth="1"/>
    <col min="3" max="4" width="7.57421875" style="1" customWidth="1"/>
    <col min="5" max="5" width="1.28515625" style="1" customWidth="1"/>
    <col min="6" max="7" width="7.57421875" style="1" customWidth="1"/>
    <col min="8" max="8" width="1.28515625" style="1" customWidth="1"/>
    <col min="9" max="10" width="7.57421875" style="1" customWidth="1"/>
    <col min="11" max="11" width="1.28515625" style="1" customWidth="1"/>
    <col min="12" max="13" width="7.57421875" style="1" customWidth="1"/>
    <col min="14" max="14" width="1.28515625" style="1" customWidth="1"/>
    <col min="15" max="16" width="7.57421875" style="1" customWidth="1"/>
    <col min="17" max="16384" width="9.140625" style="1" customWidth="1"/>
  </cols>
  <sheetData>
    <row r="1" spans="1:16" ht="30" customHeight="1">
      <c r="A1" s="36" t="s">
        <v>69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s="33" customFormat="1" ht="1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20.25" customHeight="1">
      <c r="A3" s="32" t="s">
        <v>68</v>
      </c>
      <c r="B3" s="31"/>
      <c r="C3" s="28" t="s">
        <v>67</v>
      </c>
      <c r="D3" s="28"/>
      <c r="E3" s="29"/>
      <c r="F3" s="28" t="s">
        <v>66</v>
      </c>
      <c r="G3" s="28"/>
      <c r="H3" s="29"/>
      <c r="I3" s="30" t="s">
        <v>65</v>
      </c>
      <c r="J3" s="30"/>
      <c r="K3" s="29"/>
      <c r="L3" s="28" t="s">
        <v>64</v>
      </c>
      <c r="M3" s="28"/>
      <c r="N3" s="29"/>
      <c r="O3" s="28" t="s">
        <v>63</v>
      </c>
      <c r="P3" s="28"/>
    </row>
    <row r="4" spans="1:16" ht="11.25">
      <c r="A4" s="27"/>
      <c r="B4" s="16"/>
      <c r="C4" s="25" t="s">
        <v>62</v>
      </c>
      <c r="D4" s="25" t="s">
        <v>61</v>
      </c>
      <c r="E4" s="26"/>
      <c r="F4" s="25" t="s">
        <v>62</v>
      </c>
      <c r="G4" s="25" t="s">
        <v>61</v>
      </c>
      <c r="H4" s="26"/>
      <c r="I4" s="25" t="s">
        <v>62</v>
      </c>
      <c r="J4" s="25" t="s">
        <v>61</v>
      </c>
      <c r="K4" s="26"/>
      <c r="L4" s="25" t="s">
        <v>62</v>
      </c>
      <c r="M4" s="25" t="s">
        <v>61</v>
      </c>
      <c r="N4" s="26"/>
      <c r="O4" s="25" t="s">
        <v>62</v>
      </c>
      <c r="P4" s="25" t="s">
        <v>61</v>
      </c>
    </row>
    <row r="5" spans="1:16" ht="11.25">
      <c r="A5" s="20" t="s">
        <v>60</v>
      </c>
      <c r="B5" s="5"/>
      <c r="C5" s="24">
        <v>3664</v>
      </c>
      <c r="D5" s="24">
        <v>9272</v>
      </c>
      <c r="E5" s="18"/>
      <c r="F5" s="24">
        <v>13</v>
      </c>
      <c r="G5" s="24">
        <v>35</v>
      </c>
      <c r="H5" s="18"/>
      <c r="I5" s="24">
        <v>106</v>
      </c>
      <c r="J5" s="24">
        <v>260</v>
      </c>
      <c r="K5" s="18"/>
      <c r="L5" s="24">
        <v>37</v>
      </c>
      <c r="M5" s="24">
        <v>79</v>
      </c>
      <c r="N5" s="18"/>
      <c r="O5" s="18">
        <f>C5+F5+I5+L5</f>
        <v>3820</v>
      </c>
      <c r="P5" s="18">
        <f>D5+G5+J5+M5</f>
        <v>9646</v>
      </c>
    </row>
    <row r="6" spans="1:16" ht="11.25">
      <c r="A6" s="20" t="s">
        <v>59</v>
      </c>
      <c r="B6" s="5"/>
      <c r="C6" s="24">
        <v>5492</v>
      </c>
      <c r="D6" s="24">
        <v>13455</v>
      </c>
      <c r="E6" s="18"/>
      <c r="F6" s="24">
        <v>32</v>
      </c>
      <c r="G6" s="24">
        <v>82</v>
      </c>
      <c r="H6" s="18"/>
      <c r="I6" s="24">
        <v>259</v>
      </c>
      <c r="J6" s="24">
        <v>684</v>
      </c>
      <c r="K6" s="18"/>
      <c r="L6" s="24">
        <v>75</v>
      </c>
      <c r="M6" s="24">
        <v>301</v>
      </c>
      <c r="N6" s="18"/>
      <c r="O6" s="18">
        <f>C6+F6+I6+L6</f>
        <v>5858</v>
      </c>
      <c r="P6" s="18">
        <f>D6+G6+J6+M6</f>
        <v>14522</v>
      </c>
    </row>
    <row r="7" spans="1:16" ht="11.25">
      <c r="A7" s="20" t="s">
        <v>58</v>
      </c>
      <c r="B7" s="5"/>
      <c r="C7" s="24">
        <v>461</v>
      </c>
      <c r="D7" s="24">
        <v>1471</v>
      </c>
      <c r="E7" s="18"/>
      <c r="F7" s="24">
        <v>6</v>
      </c>
      <c r="G7" s="24">
        <v>12</v>
      </c>
      <c r="H7" s="18"/>
      <c r="I7" s="24">
        <v>44</v>
      </c>
      <c r="J7" s="24">
        <v>142</v>
      </c>
      <c r="K7" s="18"/>
      <c r="L7" s="24">
        <v>6</v>
      </c>
      <c r="M7" s="24">
        <v>26</v>
      </c>
      <c r="N7" s="18"/>
      <c r="O7" s="18">
        <f>C7+F7+I7+L7</f>
        <v>517</v>
      </c>
      <c r="P7" s="18">
        <f>D7+G7+J7+M7</f>
        <v>1651</v>
      </c>
    </row>
    <row r="8" spans="1:16" ht="11.25">
      <c r="A8" s="20" t="s">
        <v>57</v>
      </c>
      <c r="B8" s="5"/>
      <c r="C8" s="24">
        <v>117</v>
      </c>
      <c r="D8" s="24">
        <v>269</v>
      </c>
      <c r="E8" s="18"/>
      <c r="F8" s="24">
        <v>0</v>
      </c>
      <c r="G8" s="24">
        <v>0</v>
      </c>
      <c r="H8" s="18"/>
      <c r="I8" s="24">
        <v>7</v>
      </c>
      <c r="J8" s="24">
        <v>11</v>
      </c>
      <c r="K8" s="18"/>
      <c r="L8" s="24">
        <v>0</v>
      </c>
      <c r="M8" s="24">
        <v>0</v>
      </c>
      <c r="N8" s="18"/>
      <c r="O8" s="18">
        <f>C8+F8+I8+L8</f>
        <v>124</v>
      </c>
      <c r="P8" s="18">
        <f>D8+G8+J8+M8</f>
        <v>280</v>
      </c>
    </row>
    <row r="9" spans="1:16" ht="11.25">
      <c r="A9" s="20" t="s">
        <v>56</v>
      </c>
      <c r="B9" s="5"/>
      <c r="C9" s="24">
        <v>2612</v>
      </c>
      <c r="D9" s="24">
        <v>6641</v>
      </c>
      <c r="E9" s="18"/>
      <c r="F9" s="24">
        <v>9</v>
      </c>
      <c r="G9" s="24">
        <v>19</v>
      </c>
      <c r="H9" s="18"/>
      <c r="I9" s="24">
        <v>117</v>
      </c>
      <c r="J9" s="24">
        <v>282</v>
      </c>
      <c r="K9" s="18"/>
      <c r="L9" s="24">
        <v>14</v>
      </c>
      <c r="M9" s="24">
        <v>44</v>
      </c>
      <c r="N9" s="18"/>
      <c r="O9" s="18">
        <f>C9+F9+I9+L9</f>
        <v>2752</v>
      </c>
      <c r="P9" s="18">
        <f>D9+G9+J9+M9</f>
        <v>6986</v>
      </c>
    </row>
    <row r="10" spans="1:16" ht="11.25">
      <c r="A10" s="20" t="s">
        <v>55</v>
      </c>
      <c r="B10" s="5"/>
      <c r="C10" s="24">
        <v>171</v>
      </c>
      <c r="D10" s="24">
        <v>402</v>
      </c>
      <c r="E10" s="18"/>
      <c r="F10" s="24">
        <v>5</v>
      </c>
      <c r="G10" s="24">
        <v>15</v>
      </c>
      <c r="H10" s="18"/>
      <c r="I10" s="24">
        <v>19</v>
      </c>
      <c r="J10" s="24">
        <v>70</v>
      </c>
      <c r="K10" s="18"/>
      <c r="L10" s="24">
        <v>10</v>
      </c>
      <c r="M10" s="24">
        <v>19</v>
      </c>
      <c r="N10" s="18"/>
      <c r="O10" s="18">
        <f>C10+F10+I10+L10</f>
        <v>205</v>
      </c>
      <c r="P10" s="18">
        <f>D10+G10+J10+M10</f>
        <v>506</v>
      </c>
    </row>
    <row r="11" spans="1:16" ht="11.25">
      <c r="A11" s="20" t="s">
        <v>54</v>
      </c>
      <c r="B11" s="5"/>
      <c r="C11" s="24">
        <v>1259</v>
      </c>
      <c r="D11" s="24">
        <v>3410</v>
      </c>
      <c r="E11" s="18"/>
      <c r="F11" s="24">
        <v>7</v>
      </c>
      <c r="G11" s="24">
        <v>18</v>
      </c>
      <c r="H11" s="18"/>
      <c r="I11" s="24">
        <v>70</v>
      </c>
      <c r="J11" s="24">
        <v>249</v>
      </c>
      <c r="K11" s="18"/>
      <c r="L11" s="24">
        <v>0</v>
      </c>
      <c r="M11" s="24">
        <v>0</v>
      </c>
      <c r="N11" s="18"/>
      <c r="O11" s="18">
        <f>C11+F11+I11+L11</f>
        <v>1336</v>
      </c>
      <c r="P11" s="18">
        <f>D11+G11+J11+M11</f>
        <v>3677</v>
      </c>
    </row>
    <row r="12" spans="1:16" ht="11.25">
      <c r="A12" s="20" t="s">
        <v>53</v>
      </c>
      <c r="B12" s="5"/>
      <c r="C12" s="24">
        <v>52782</v>
      </c>
      <c r="D12" s="24">
        <v>101421</v>
      </c>
      <c r="E12" s="18"/>
      <c r="F12" s="24">
        <v>237</v>
      </c>
      <c r="G12" s="24">
        <v>732</v>
      </c>
      <c r="H12" s="18"/>
      <c r="I12" s="24">
        <v>2244</v>
      </c>
      <c r="J12" s="24">
        <v>7850</v>
      </c>
      <c r="K12" s="18"/>
      <c r="L12" s="24">
        <v>461</v>
      </c>
      <c r="M12" s="24">
        <v>1060</v>
      </c>
      <c r="N12" s="18"/>
      <c r="O12" s="18">
        <f>C12+F12+I12+L12</f>
        <v>55724</v>
      </c>
      <c r="P12" s="18">
        <f>D12+G12+J12+M12</f>
        <v>111063</v>
      </c>
    </row>
    <row r="13" spans="1:16" ht="11.25">
      <c r="A13" s="20" t="s">
        <v>52</v>
      </c>
      <c r="B13" s="5"/>
      <c r="C13" s="24">
        <v>29294</v>
      </c>
      <c r="D13" s="24">
        <v>71654</v>
      </c>
      <c r="E13" s="18"/>
      <c r="F13" s="24">
        <v>54</v>
      </c>
      <c r="G13" s="24">
        <v>287</v>
      </c>
      <c r="H13" s="18"/>
      <c r="I13" s="24">
        <v>835</v>
      </c>
      <c r="J13" s="24">
        <v>2176</v>
      </c>
      <c r="K13" s="18"/>
      <c r="L13" s="24">
        <v>341</v>
      </c>
      <c r="M13" s="24">
        <v>794</v>
      </c>
      <c r="N13" s="18"/>
      <c r="O13" s="18">
        <f>C13+F13+I13+L13</f>
        <v>30524</v>
      </c>
      <c r="P13" s="18">
        <f>D13+G13+J13+M13</f>
        <v>74911</v>
      </c>
    </row>
    <row r="14" spans="1:16" ht="11.25">
      <c r="A14" s="20" t="s">
        <v>51</v>
      </c>
      <c r="B14" s="5"/>
      <c r="C14" s="24">
        <v>2875</v>
      </c>
      <c r="D14" s="24">
        <v>5273</v>
      </c>
      <c r="E14" s="18"/>
      <c r="F14" s="24">
        <v>10</v>
      </c>
      <c r="G14" s="24">
        <v>26</v>
      </c>
      <c r="H14" s="18"/>
      <c r="I14" s="24">
        <v>63</v>
      </c>
      <c r="J14" s="24">
        <v>134</v>
      </c>
      <c r="K14" s="18"/>
      <c r="L14" s="24">
        <v>8</v>
      </c>
      <c r="M14" s="24">
        <v>16</v>
      </c>
      <c r="N14" s="18"/>
      <c r="O14" s="18">
        <f>C14+F14+I14+L14</f>
        <v>2956</v>
      </c>
      <c r="P14" s="18">
        <f>D14+G14+J14+M14</f>
        <v>5449</v>
      </c>
    </row>
    <row r="15" spans="1:16" ht="11.25">
      <c r="A15" s="20" t="s">
        <v>50</v>
      </c>
      <c r="B15" s="5"/>
      <c r="C15" s="24">
        <v>1164</v>
      </c>
      <c r="D15" s="24">
        <v>3380</v>
      </c>
      <c r="E15" s="18"/>
      <c r="F15" s="24">
        <v>13</v>
      </c>
      <c r="G15" s="24">
        <v>94</v>
      </c>
      <c r="H15" s="18"/>
      <c r="I15" s="24">
        <v>87</v>
      </c>
      <c r="J15" s="24">
        <v>203</v>
      </c>
      <c r="K15" s="18"/>
      <c r="L15" s="24">
        <v>4</v>
      </c>
      <c r="M15" s="24">
        <v>10</v>
      </c>
      <c r="N15" s="18"/>
      <c r="O15" s="18">
        <f>C15+F15+I15+L15</f>
        <v>1268</v>
      </c>
      <c r="P15" s="18">
        <f>D15+G15+J15+M15</f>
        <v>3687</v>
      </c>
    </row>
    <row r="16" spans="1:16" ht="11.25">
      <c r="A16" s="20" t="s">
        <v>49</v>
      </c>
      <c r="B16" s="5"/>
      <c r="C16" s="24">
        <v>288</v>
      </c>
      <c r="D16" s="24">
        <v>460</v>
      </c>
      <c r="E16" s="18"/>
      <c r="F16" s="24">
        <v>1</v>
      </c>
      <c r="G16" s="24">
        <v>2</v>
      </c>
      <c r="H16" s="18"/>
      <c r="I16" s="24">
        <v>82</v>
      </c>
      <c r="J16" s="24">
        <v>170</v>
      </c>
      <c r="K16" s="18"/>
      <c r="L16" s="24">
        <v>2</v>
      </c>
      <c r="M16" s="24">
        <v>2</v>
      </c>
      <c r="N16" s="18"/>
      <c r="O16" s="18">
        <f>C16+F16+I16+L16</f>
        <v>373</v>
      </c>
      <c r="P16" s="18">
        <f>D16+G16+J16+M16</f>
        <v>634</v>
      </c>
    </row>
    <row r="17" spans="1:16" ht="11.25">
      <c r="A17" s="20" t="s">
        <v>48</v>
      </c>
      <c r="B17" s="5"/>
      <c r="C17" s="24">
        <v>405</v>
      </c>
      <c r="D17" s="24">
        <v>939</v>
      </c>
      <c r="E17" s="18"/>
      <c r="F17" s="24">
        <v>2</v>
      </c>
      <c r="G17" s="24">
        <v>4</v>
      </c>
      <c r="H17" s="18"/>
      <c r="I17" s="24">
        <v>45</v>
      </c>
      <c r="J17" s="24">
        <v>92</v>
      </c>
      <c r="K17" s="18"/>
      <c r="L17" s="24">
        <v>6</v>
      </c>
      <c r="M17" s="24">
        <v>20</v>
      </c>
      <c r="N17" s="18"/>
      <c r="O17" s="18">
        <f>C17+F17+I17+L17</f>
        <v>458</v>
      </c>
      <c r="P17" s="18">
        <f>D17+G17+J17+M17</f>
        <v>1055</v>
      </c>
    </row>
    <row r="18" spans="1:16" ht="11.25">
      <c r="A18" s="20" t="s">
        <v>47</v>
      </c>
      <c r="B18" s="5"/>
      <c r="C18" s="24">
        <v>178</v>
      </c>
      <c r="D18" s="24">
        <v>589</v>
      </c>
      <c r="E18" s="18"/>
      <c r="F18" s="24">
        <v>5</v>
      </c>
      <c r="G18" s="24">
        <v>15</v>
      </c>
      <c r="H18" s="18"/>
      <c r="I18" s="24">
        <v>2</v>
      </c>
      <c r="J18" s="24">
        <v>9</v>
      </c>
      <c r="K18" s="18"/>
      <c r="L18" s="24">
        <v>0</v>
      </c>
      <c r="M18" s="24">
        <v>0</v>
      </c>
      <c r="N18" s="18"/>
      <c r="O18" s="18">
        <f>C18+F18+I18+L18</f>
        <v>185</v>
      </c>
      <c r="P18" s="18">
        <f>D18+G18+J18+M18</f>
        <v>613</v>
      </c>
    </row>
    <row r="19" spans="1:16" ht="11.25">
      <c r="A19" s="20" t="s">
        <v>46</v>
      </c>
      <c r="B19" s="5"/>
      <c r="C19" s="24">
        <v>695</v>
      </c>
      <c r="D19" s="24">
        <v>1750</v>
      </c>
      <c r="E19" s="18"/>
      <c r="F19" s="24">
        <v>1</v>
      </c>
      <c r="G19" s="24">
        <v>1</v>
      </c>
      <c r="H19" s="18"/>
      <c r="I19" s="24">
        <v>19</v>
      </c>
      <c r="J19" s="24">
        <v>51</v>
      </c>
      <c r="K19" s="18"/>
      <c r="L19" s="24">
        <v>0</v>
      </c>
      <c r="M19" s="24">
        <v>0</v>
      </c>
      <c r="N19" s="18"/>
      <c r="O19" s="18">
        <f>C19+F19+I19+L19</f>
        <v>715</v>
      </c>
      <c r="P19" s="18">
        <f>D19+G19+J19+M19</f>
        <v>1802</v>
      </c>
    </row>
    <row r="20" spans="1:16" ht="11.25">
      <c r="A20" s="20" t="s">
        <v>45</v>
      </c>
      <c r="B20" s="5"/>
      <c r="C20" s="24">
        <v>7731</v>
      </c>
      <c r="D20" s="24">
        <v>18011</v>
      </c>
      <c r="E20" s="18"/>
      <c r="F20" s="24">
        <v>59</v>
      </c>
      <c r="G20" s="24">
        <v>140</v>
      </c>
      <c r="H20" s="18"/>
      <c r="I20" s="24">
        <v>300</v>
      </c>
      <c r="J20" s="24">
        <v>712</v>
      </c>
      <c r="K20" s="18"/>
      <c r="L20" s="24">
        <v>35</v>
      </c>
      <c r="M20" s="24">
        <v>165</v>
      </c>
      <c r="N20" s="18"/>
      <c r="O20" s="18">
        <f>C20+F20+I20+L20</f>
        <v>8125</v>
      </c>
      <c r="P20" s="18">
        <f>D20+G20+J20+M20</f>
        <v>19028</v>
      </c>
    </row>
    <row r="21" spans="1:16" ht="11.25">
      <c r="A21" s="20" t="s">
        <v>44</v>
      </c>
      <c r="B21" s="5"/>
      <c r="C21" s="24">
        <v>4496</v>
      </c>
      <c r="D21" s="24">
        <v>10249</v>
      </c>
      <c r="E21" s="18"/>
      <c r="F21" s="24">
        <v>19</v>
      </c>
      <c r="G21" s="24">
        <v>60</v>
      </c>
      <c r="H21" s="18"/>
      <c r="I21" s="24">
        <v>299</v>
      </c>
      <c r="J21" s="24">
        <v>894</v>
      </c>
      <c r="K21" s="18"/>
      <c r="L21" s="24">
        <v>52</v>
      </c>
      <c r="M21" s="24">
        <v>146</v>
      </c>
      <c r="N21" s="18"/>
      <c r="O21" s="18">
        <f>C21+F21+I21+L21</f>
        <v>4866</v>
      </c>
      <c r="P21" s="18">
        <f>D21+G21+J21+M21</f>
        <v>11349</v>
      </c>
    </row>
    <row r="22" spans="1:16" ht="11.25">
      <c r="A22" s="20" t="s">
        <v>43</v>
      </c>
      <c r="B22" s="5"/>
      <c r="C22" s="24">
        <v>1543</v>
      </c>
      <c r="D22" s="24">
        <v>3801</v>
      </c>
      <c r="E22" s="18"/>
      <c r="F22" s="24">
        <v>4</v>
      </c>
      <c r="G22" s="24">
        <v>12</v>
      </c>
      <c r="H22" s="18"/>
      <c r="I22" s="24">
        <v>39</v>
      </c>
      <c r="J22" s="24">
        <v>88</v>
      </c>
      <c r="K22" s="18"/>
      <c r="L22" s="24">
        <v>5</v>
      </c>
      <c r="M22" s="24">
        <v>5</v>
      </c>
      <c r="N22" s="18"/>
      <c r="O22" s="18">
        <f>C22+F22+I22+L22</f>
        <v>1591</v>
      </c>
      <c r="P22" s="18">
        <f>D22+G22+J22+M22</f>
        <v>3906</v>
      </c>
    </row>
    <row r="23" spans="1:16" ht="11.25">
      <c r="A23" s="20" t="s">
        <v>42</v>
      </c>
      <c r="B23" s="5"/>
      <c r="C23" s="24">
        <v>11154</v>
      </c>
      <c r="D23" s="24">
        <v>30368</v>
      </c>
      <c r="E23" s="18"/>
      <c r="F23" s="24">
        <v>94</v>
      </c>
      <c r="G23" s="24">
        <v>353</v>
      </c>
      <c r="H23" s="18"/>
      <c r="I23" s="24">
        <v>629</v>
      </c>
      <c r="J23" s="24">
        <v>1746</v>
      </c>
      <c r="K23" s="18"/>
      <c r="L23" s="24">
        <v>25</v>
      </c>
      <c r="M23" s="24">
        <v>73</v>
      </c>
      <c r="N23" s="18"/>
      <c r="O23" s="18">
        <f>C23+F23+I23+L23</f>
        <v>11902</v>
      </c>
      <c r="P23" s="18">
        <f>D23+G23+J23+M23</f>
        <v>32540</v>
      </c>
    </row>
    <row r="24" spans="1:16" ht="11.25">
      <c r="A24" s="20" t="s">
        <v>41</v>
      </c>
      <c r="B24" s="5"/>
      <c r="C24" s="24">
        <v>889</v>
      </c>
      <c r="D24" s="24">
        <v>2026</v>
      </c>
      <c r="E24" s="18"/>
      <c r="F24" s="24">
        <v>3</v>
      </c>
      <c r="G24" s="24">
        <v>21</v>
      </c>
      <c r="H24" s="18"/>
      <c r="I24" s="24">
        <v>47</v>
      </c>
      <c r="J24" s="24">
        <v>132</v>
      </c>
      <c r="K24" s="18"/>
      <c r="L24" s="24">
        <v>96</v>
      </c>
      <c r="M24" s="24">
        <v>130</v>
      </c>
      <c r="N24" s="18"/>
      <c r="O24" s="18">
        <f>C24+F24+I24+L24</f>
        <v>1035</v>
      </c>
      <c r="P24" s="18">
        <f>D24+G24+J24+M24</f>
        <v>2309</v>
      </c>
    </row>
    <row r="25" spans="1:16" ht="11.25">
      <c r="A25" s="20" t="s">
        <v>40</v>
      </c>
      <c r="B25" s="5"/>
      <c r="C25" s="24">
        <v>2401</v>
      </c>
      <c r="D25" s="24">
        <v>6171</v>
      </c>
      <c r="E25" s="18"/>
      <c r="F25" s="24">
        <v>12</v>
      </c>
      <c r="G25" s="24">
        <v>325</v>
      </c>
      <c r="H25" s="18"/>
      <c r="I25" s="24">
        <v>111</v>
      </c>
      <c r="J25" s="24">
        <v>625</v>
      </c>
      <c r="K25" s="18"/>
      <c r="L25" s="24">
        <v>9</v>
      </c>
      <c r="M25" s="24">
        <v>31</v>
      </c>
      <c r="N25" s="18"/>
      <c r="O25" s="18">
        <f>C25+F25+I25+L25</f>
        <v>2533</v>
      </c>
      <c r="P25" s="18">
        <f>D25+G25+J25+M25</f>
        <v>7152</v>
      </c>
    </row>
    <row r="26" spans="1:16" ht="11.25">
      <c r="A26" s="20" t="s">
        <v>39</v>
      </c>
      <c r="B26" s="5"/>
      <c r="C26" s="24">
        <v>334</v>
      </c>
      <c r="D26" s="24">
        <v>572</v>
      </c>
      <c r="E26" s="9"/>
      <c r="F26" s="24">
        <v>0</v>
      </c>
      <c r="G26" s="24">
        <v>0</v>
      </c>
      <c r="H26" s="9"/>
      <c r="I26" s="24">
        <v>34</v>
      </c>
      <c r="J26" s="24">
        <v>121</v>
      </c>
      <c r="K26" s="9"/>
      <c r="L26" s="24">
        <v>3</v>
      </c>
      <c r="M26" s="24">
        <v>3</v>
      </c>
      <c r="N26" s="9"/>
      <c r="O26" s="18">
        <f>C26+F26+I26+L26</f>
        <v>371</v>
      </c>
      <c r="P26" s="18">
        <f>D26+G26+J26+M26</f>
        <v>696</v>
      </c>
    </row>
    <row r="27" spans="1:16" ht="11.25">
      <c r="A27" s="20" t="s">
        <v>38</v>
      </c>
      <c r="B27" s="5"/>
      <c r="C27" s="24">
        <v>1363</v>
      </c>
      <c r="D27" s="24">
        <v>2602</v>
      </c>
      <c r="E27" s="9"/>
      <c r="F27" s="24">
        <v>9</v>
      </c>
      <c r="G27" s="24">
        <v>9</v>
      </c>
      <c r="H27" s="9"/>
      <c r="I27" s="24">
        <v>88</v>
      </c>
      <c r="J27" s="24">
        <v>232</v>
      </c>
      <c r="K27" s="9"/>
      <c r="L27" s="24">
        <v>29</v>
      </c>
      <c r="M27" s="24">
        <v>42</v>
      </c>
      <c r="N27" s="9"/>
      <c r="O27" s="18">
        <f>C27+F27+I27+L27</f>
        <v>1489</v>
      </c>
      <c r="P27" s="18">
        <f>D27+G27+J27+M27</f>
        <v>2885</v>
      </c>
    </row>
    <row r="28" spans="1:16" ht="11.25">
      <c r="A28" s="20" t="s">
        <v>37</v>
      </c>
      <c r="B28" s="5"/>
      <c r="C28" s="24">
        <v>27212</v>
      </c>
      <c r="D28" s="24">
        <v>57084</v>
      </c>
      <c r="E28" s="18"/>
      <c r="F28" s="24">
        <v>132</v>
      </c>
      <c r="G28" s="24">
        <v>563</v>
      </c>
      <c r="H28" s="18"/>
      <c r="I28" s="24">
        <v>1097</v>
      </c>
      <c r="J28" s="24">
        <v>3720</v>
      </c>
      <c r="K28" s="18"/>
      <c r="L28" s="24">
        <v>82</v>
      </c>
      <c r="M28" s="24">
        <v>166</v>
      </c>
      <c r="N28" s="18"/>
      <c r="O28" s="18">
        <f>C28+F28+I28+L28</f>
        <v>28523</v>
      </c>
      <c r="P28" s="18">
        <f>D28+G28+J28+M28</f>
        <v>61533</v>
      </c>
    </row>
    <row r="29" spans="1:16" ht="11.25">
      <c r="A29" s="20" t="s">
        <v>36</v>
      </c>
      <c r="B29" s="5"/>
      <c r="C29" s="24">
        <v>4258</v>
      </c>
      <c r="D29" s="24">
        <v>11219</v>
      </c>
      <c r="E29" s="18"/>
      <c r="F29" s="24">
        <v>23</v>
      </c>
      <c r="G29" s="24">
        <v>91</v>
      </c>
      <c r="H29" s="18"/>
      <c r="I29" s="24">
        <v>90</v>
      </c>
      <c r="J29" s="24">
        <v>294</v>
      </c>
      <c r="K29" s="18"/>
      <c r="L29" s="24">
        <v>2</v>
      </c>
      <c r="M29" s="24">
        <v>2</v>
      </c>
      <c r="N29" s="18"/>
      <c r="O29" s="18">
        <f>C29+F29+I29+L29</f>
        <v>4373</v>
      </c>
      <c r="P29" s="18">
        <f>D29+G29+J29+M29</f>
        <v>11606</v>
      </c>
    </row>
    <row r="30" spans="1:16" ht="11.25">
      <c r="A30" s="17" t="s">
        <v>35</v>
      </c>
      <c r="B30" s="16"/>
      <c r="C30" s="15">
        <v>1270</v>
      </c>
      <c r="D30" s="15">
        <v>2924</v>
      </c>
      <c r="E30" s="9"/>
      <c r="F30" s="15">
        <v>10</v>
      </c>
      <c r="G30" s="15">
        <v>80</v>
      </c>
      <c r="H30" s="9"/>
      <c r="I30" s="15">
        <v>177</v>
      </c>
      <c r="J30" s="15">
        <v>441</v>
      </c>
      <c r="K30" s="9"/>
      <c r="L30" s="15">
        <v>2</v>
      </c>
      <c r="M30" s="15">
        <v>4</v>
      </c>
      <c r="N30" s="9"/>
      <c r="O30" s="14">
        <f>C30+F30+I30+L30</f>
        <v>1459</v>
      </c>
      <c r="P30" s="14">
        <f>D30+G30+J30+M30</f>
        <v>3449</v>
      </c>
    </row>
    <row r="31" spans="1:16" ht="11.25">
      <c r="A31" s="23" t="s">
        <v>34</v>
      </c>
      <c r="B31" s="5"/>
      <c r="C31" s="18">
        <f>SUM(C5:C30)</f>
        <v>164108</v>
      </c>
      <c r="D31" s="18">
        <f>SUM(D5:D30)</f>
        <v>365413</v>
      </c>
      <c r="E31" s="18"/>
      <c r="F31" s="18">
        <f>SUM(F5:F30)</f>
        <v>760</v>
      </c>
      <c r="G31" s="18">
        <f>SUM(G5:G30)</f>
        <v>2996</v>
      </c>
      <c r="H31" s="18"/>
      <c r="I31" s="18">
        <f>SUM(I5:I30)</f>
        <v>6910</v>
      </c>
      <c r="J31" s="18">
        <f>SUM(J5:J30)</f>
        <v>21388</v>
      </c>
      <c r="K31" s="18"/>
      <c r="L31" s="18">
        <f>SUM(L5:L30)</f>
        <v>1304</v>
      </c>
      <c r="M31" s="18">
        <f>SUM(M5:M30)</f>
        <v>3138</v>
      </c>
      <c r="N31" s="18"/>
      <c r="O31" s="18">
        <f>SUM(O5:O30)</f>
        <v>173082</v>
      </c>
      <c r="P31" s="18">
        <f>SUM(P5:P30)</f>
        <v>392935</v>
      </c>
    </row>
    <row r="32" spans="1:16" ht="11.25">
      <c r="A32" s="20"/>
      <c r="B32" s="5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11.25">
      <c r="A33" s="20" t="s">
        <v>33</v>
      </c>
      <c r="B33" s="5"/>
      <c r="C33" s="22">
        <v>1028</v>
      </c>
      <c r="D33" s="22">
        <v>2233</v>
      </c>
      <c r="E33" s="9"/>
      <c r="F33" s="22">
        <v>3</v>
      </c>
      <c r="G33" s="22">
        <v>58</v>
      </c>
      <c r="H33" s="9"/>
      <c r="I33" s="22">
        <v>27</v>
      </c>
      <c r="J33" s="22">
        <v>47</v>
      </c>
      <c r="K33" s="9"/>
      <c r="L33" s="22">
        <v>0</v>
      </c>
      <c r="M33" s="22">
        <v>0</v>
      </c>
      <c r="N33" s="9"/>
      <c r="O33" s="18">
        <f>C33+F33+I33+L33</f>
        <v>1058</v>
      </c>
      <c r="P33" s="18">
        <f>D33+G33+J33+M33</f>
        <v>2338</v>
      </c>
    </row>
    <row r="34" spans="1:16" ht="11.25">
      <c r="A34" s="20" t="s">
        <v>32</v>
      </c>
      <c r="B34" s="5"/>
      <c r="C34" s="22">
        <v>151</v>
      </c>
      <c r="D34" s="22">
        <v>329</v>
      </c>
      <c r="E34" s="18"/>
      <c r="F34" s="22">
        <v>0</v>
      </c>
      <c r="G34" s="22">
        <v>0</v>
      </c>
      <c r="H34" s="18"/>
      <c r="I34" s="22">
        <v>0</v>
      </c>
      <c r="J34" s="22">
        <v>0</v>
      </c>
      <c r="K34" s="18"/>
      <c r="L34" s="22">
        <v>0</v>
      </c>
      <c r="M34" s="22">
        <v>0</v>
      </c>
      <c r="N34" s="18"/>
      <c r="O34" s="18">
        <f>C34+F34+I34+L34</f>
        <v>151</v>
      </c>
      <c r="P34" s="18">
        <f>D34+G34+J34+M34</f>
        <v>329</v>
      </c>
    </row>
    <row r="35" spans="1:16" ht="11.25">
      <c r="A35" s="20" t="s">
        <v>31</v>
      </c>
      <c r="B35" s="5"/>
      <c r="C35" s="22">
        <v>2865</v>
      </c>
      <c r="D35" s="22">
        <v>9035</v>
      </c>
      <c r="E35" s="18"/>
      <c r="F35" s="22">
        <v>49</v>
      </c>
      <c r="G35" s="22">
        <v>209</v>
      </c>
      <c r="H35" s="18"/>
      <c r="I35" s="22">
        <v>123</v>
      </c>
      <c r="J35" s="22">
        <v>314</v>
      </c>
      <c r="K35" s="18"/>
      <c r="L35" s="22">
        <v>0</v>
      </c>
      <c r="M35" s="22">
        <v>0</v>
      </c>
      <c r="N35" s="18"/>
      <c r="O35" s="18">
        <f>C35+F35+I35+L35</f>
        <v>3037</v>
      </c>
      <c r="P35" s="18">
        <f>D35+G35+J35+M35</f>
        <v>9558</v>
      </c>
    </row>
    <row r="36" spans="1:16" ht="11.25">
      <c r="A36" s="20" t="s">
        <v>30</v>
      </c>
      <c r="B36" s="5"/>
      <c r="C36" s="22">
        <v>3974</v>
      </c>
      <c r="D36" s="22">
        <v>11247</v>
      </c>
      <c r="E36" s="18"/>
      <c r="F36" s="22">
        <v>46</v>
      </c>
      <c r="G36" s="22">
        <v>152</v>
      </c>
      <c r="H36" s="18"/>
      <c r="I36" s="22">
        <v>238</v>
      </c>
      <c r="J36" s="22">
        <v>796</v>
      </c>
      <c r="K36" s="18"/>
      <c r="L36" s="22">
        <v>9</v>
      </c>
      <c r="M36" s="22">
        <v>13</v>
      </c>
      <c r="N36" s="18"/>
      <c r="O36" s="18">
        <f>C36+F36+I36+L36</f>
        <v>4267</v>
      </c>
      <c r="P36" s="18">
        <f>D36+G36+J36+M36</f>
        <v>12208</v>
      </c>
    </row>
    <row r="37" spans="1:16" ht="11.25">
      <c r="A37" s="20" t="s">
        <v>29</v>
      </c>
      <c r="B37" s="5"/>
      <c r="C37" s="22">
        <v>5817</v>
      </c>
      <c r="D37" s="22">
        <v>12956</v>
      </c>
      <c r="E37" s="9"/>
      <c r="F37" s="22">
        <v>23</v>
      </c>
      <c r="G37" s="22">
        <v>30</v>
      </c>
      <c r="H37" s="9"/>
      <c r="I37" s="22">
        <v>275</v>
      </c>
      <c r="J37" s="22">
        <v>680</v>
      </c>
      <c r="K37" s="9"/>
      <c r="L37" s="22">
        <v>99</v>
      </c>
      <c r="M37" s="22">
        <v>156</v>
      </c>
      <c r="N37" s="9"/>
      <c r="O37" s="18">
        <f>C37+F37+I37+L37</f>
        <v>6214</v>
      </c>
      <c r="P37" s="18">
        <f>D37+G37+J37+M37</f>
        <v>13822</v>
      </c>
    </row>
    <row r="38" spans="1:16" ht="11.25">
      <c r="A38" s="20" t="s">
        <v>28</v>
      </c>
      <c r="B38" s="5"/>
      <c r="C38" s="22">
        <v>1534</v>
      </c>
      <c r="D38" s="22">
        <v>3538</v>
      </c>
      <c r="E38" s="9"/>
      <c r="F38" s="22">
        <v>0</v>
      </c>
      <c r="G38" s="22">
        <v>0</v>
      </c>
      <c r="H38" s="9"/>
      <c r="I38" s="22">
        <v>48</v>
      </c>
      <c r="J38" s="22">
        <v>146</v>
      </c>
      <c r="K38" s="9"/>
      <c r="L38" s="22">
        <v>0</v>
      </c>
      <c r="M38" s="22">
        <v>0</v>
      </c>
      <c r="N38" s="9"/>
      <c r="O38" s="18">
        <f>C38+F38+I38+L38</f>
        <v>1582</v>
      </c>
      <c r="P38" s="18">
        <f>D38+G38+J38+M38</f>
        <v>3684</v>
      </c>
    </row>
    <row r="39" spans="1:16" ht="11.25">
      <c r="A39" s="20" t="s">
        <v>27</v>
      </c>
      <c r="B39" s="5"/>
      <c r="C39" s="22">
        <v>437</v>
      </c>
      <c r="D39" s="22">
        <v>1011</v>
      </c>
      <c r="E39" s="9"/>
      <c r="F39" s="22">
        <v>6</v>
      </c>
      <c r="G39" s="22">
        <v>22</v>
      </c>
      <c r="H39" s="9"/>
      <c r="I39" s="22">
        <v>26</v>
      </c>
      <c r="J39" s="22">
        <v>46</v>
      </c>
      <c r="K39" s="9"/>
      <c r="L39" s="22">
        <v>2</v>
      </c>
      <c r="M39" s="22">
        <v>2</v>
      </c>
      <c r="N39" s="9"/>
      <c r="O39" s="18">
        <f>C39+F39+I39+L39</f>
        <v>471</v>
      </c>
      <c r="P39" s="18">
        <f>D39+G39+J39+M39</f>
        <v>1081</v>
      </c>
    </row>
    <row r="40" spans="1:16" ht="11.25">
      <c r="A40" s="17" t="s">
        <v>26</v>
      </c>
      <c r="B40" s="16"/>
      <c r="C40" s="15">
        <v>2898</v>
      </c>
      <c r="D40" s="15">
        <v>8178</v>
      </c>
      <c r="E40" s="9"/>
      <c r="F40" s="15">
        <v>29</v>
      </c>
      <c r="G40" s="15">
        <v>144</v>
      </c>
      <c r="H40" s="9"/>
      <c r="I40" s="15">
        <v>146</v>
      </c>
      <c r="J40" s="15">
        <v>1030</v>
      </c>
      <c r="K40" s="9"/>
      <c r="L40" s="15">
        <v>1</v>
      </c>
      <c r="M40" s="15">
        <v>1</v>
      </c>
      <c r="N40" s="9"/>
      <c r="O40" s="14">
        <f>C40+F40+I40+L40</f>
        <v>3074</v>
      </c>
      <c r="P40" s="14">
        <f>D40+G40+J40+M40</f>
        <v>9353</v>
      </c>
    </row>
    <row r="41" spans="1:16" ht="11.25">
      <c r="A41" s="20" t="s">
        <v>25</v>
      </c>
      <c r="B41" s="5"/>
      <c r="C41" s="9">
        <f>SUM(C33:C40)</f>
        <v>18704</v>
      </c>
      <c r="D41" s="9">
        <f>SUM(D33:D40)</f>
        <v>48527</v>
      </c>
      <c r="E41" s="9"/>
      <c r="F41" s="9">
        <f>SUM(F33:F40)</f>
        <v>156</v>
      </c>
      <c r="G41" s="9">
        <f>SUM(G33:G40)</f>
        <v>615</v>
      </c>
      <c r="H41" s="9"/>
      <c r="I41" s="9">
        <f>SUM(I33:I40)</f>
        <v>883</v>
      </c>
      <c r="J41" s="9">
        <f>SUM(J33:J40)</f>
        <v>3059</v>
      </c>
      <c r="K41" s="9"/>
      <c r="L41" s="9">
        <f>SUM(L33:L40)</f>
        <v>111</v>
      </c>
      <c r="M41" s="9">
        <f>SUM(M33:M40)</f>
        <v>172</v>
      </c>
      <c r="N41" s="9"/>
      <c r="O41" s="9">
        <f>SUM(O33:O40)</f>
        <v>19854</v>
      </c>
      <c r="P41" s="9">
        <f>SUM(P33:P40)</f>
        <v>52373</v>
      </c>
    </row>
    <row r="42" spans="1:16" ht="11.25">
      <c r="A42" s="20"/>
      <c r="B42" s="5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ht="11.25">
      <c r="A43" s="20" t="s">
        <v>24</v>
      </c>
      <c r="B43" s="5"/>
      <c r="C43" s="19">
        <v>3998</v>
      </c>
      <c r="D43" s="19">
        <v>8349</v>
      </c>
      <c r="E43" s="9"/>
      <c r="F43" s="19">
        <v>74</v>
      </c>
      <c r="G43" s="19">
        <v>156</v>
      </c>
      <c r="H43" s="9"/>
      <c r="I43" s="19">
        <v>168</v>
      </c>
      <c r="J43" s="19">
        <v>402</v>
      </c>
      <c r="K43" s="9"/>
      <c r="L43" s="19">
        <v>8</v>
      </c>
      <c r="M43" s="19">
        <v>11</v>
      </c>
      <c r="N43" s="9"/>
      <c r="O43" s="18">
        <f>C43+F43+I43+L43</f>
        <v>4248</v>
      </c>
      <c r="P43" s="18">
        <f>D43+G43+J43+M43</f>
        <v>8918</v>
      </c>
    </row>
    <row r="44" spans="1:16" ht="11.25">
      <c r="A44" s="20" t="s">
        <v>23</v>
      </c>
      <c r="B44" s="5"/>
      <c r="C44" s="19">
        <v>26283</v>
      </c>
      <c r="D44" s="19">
        <v>63343</v>
      </c>
      <c r="E44" s="21"/>
      <c r="F44" s="19">
        <v>133</v>
      </c>
      <c r="G44" s="19">
        <v>517</v>
      </c>
      <c r="H44" s="21"/>
      <c r="I44" s="19">
        <v>1002</v>
      </c>
      <c r="J44" s="19">
        <v>2310</v>
      </c>
      <c r="K44" s="21"/>
      <c r="L44" s="19">
        <v>7</v>
      </c>
      <c r="M44" s="19">
        <v>12</v>
      </c>
      <c r="N44" s="21"/>
      <c r="O44" s="18">
        <f>C44+F44+I44+L44</f>
        <v>27425</v>
      </c>
      <c r="P44" s="18">
        <f>D44+G44+J44+M44</f>
        <v>66182</v>
      </c>
    </row>
    <row r="45" spans="1:16" ht="11.25">
      <c r="A45" s="20" t="s">
        <v>22</v>
      </c>
      <c r="B45" s="5"/>
      <c r="C45" s="19">
        <v>715</v>
      </c>
      <c r="D45" s="19">
        <v>1680</v>
      </c>
      <c r="E45" s="9"/>
      <c r="F45" s="19">
        <v>2</v>
      </c>
      <c r="G45" s="19">
        <v>2</v>
      </c>
      <c r="H45" s="9"/>
      <c r="I45" s="19">
        <v>27</v>
      </c>
      <c r="J45" s="19">
        <v>88</v>
      </c>
      <c r="K45" s="9"/>
      <c r="L45" s="19">
        <v>0</v>
      </c>
      <c r="M45" s="19">
        <v>0</v>
      </c>
      <c r="N45" s="9"/>
      <c r="O45" s="18">
        <f>C45+F45+I45+L45</f>
        <v>744</v>
      </c>
      <c r="P45" s="18">
        <f>D45+G45+J45+M45</f>
        <v>1770</v>
      </c>
    </row>
    <row r="46" spans="1:16" ht="11.25">
      <c r="A46" s="20" t="s">
        <v>21</v>
      </c>
      <c r="B46" s="5"/>
      <c r="C46" s="19">
        <v>581</v>
      </c>
      <c r="D46" s="19">
        <v>1042</v>
      </c>
      <c r="E46" s="9"/>
      <c r="F46" s="19">
        <v>5</v>
      </c>
      <c r="G46" s="19">
        <v>9</v>
      </c>
      <c r="H46" s="9"/>
      <c r="I46" s="19">
        <v>12</v>
      </c>
      <c r="J46" s="19">
        <v>76</v>
      </c>
      <c r="K46" s="9"/>
      <c r="L46" s="19">
        <v>0</v>
      </c>
      <c r="M46" s="19">
        <v>0</v>
      </c>
      <c r="N46" s="9"/>
      <c r="O46" s="18">
        <f>C46+F46+I46+L46</f>
        <v>598</v>
      </c>
      <c r="P46" s="18">
        <f>D46+G46+J46+M46</f>
        <v>1127</v>
      </c>
    </row>
    <row r="47" spans="1:16" ht="11.25">
      <c r="A47" s="20" t="s">
        <v>20</v>
      </c>
      <c r="B47" s="5"/>
      <c r="C47" s="19">
        <v>3714</v>
      </c>
      <c r="D47" s="19">
        <v>7432</v>
      </c>
      <c r="E47" s="9"/>
      <c r="F47" s="19">
        <v>18</v>
      </c>
      <c r="G47" s="19">
        <v>85</v>
      </c>
      <c r="H47" s="9"/>
      <c r="I47" s="19">
        <v>119</v>
      </c>
      <c r="J47" s="19">
        <v>394</v>
      </c>
      <c r="K47" s="9"/>
      <c r="L47" s="19">
        <v>2</v>
      </c>
      <c r="M47" s="19">
        <v>3</v>
      </c>
      <c r="N47" s="9"/>
      <c r="O47" s="18">
        <f>C47+F47+I47+L47</f>
        <v>3853</v>
      </c>
      <c r="P47" s="18">
        <f>D47+G47+J47+M47</f>
        <v>7914</v>
      </c>
    </row>
    <row r="48" spans="1:16" ht="11.25">
      <c r="A48" s="20" t="s">
        <v>19</v>
      </c>
      <c r="B48" s="5"/>
      <c r="C48" s="19">
        <v>6762</v>
      </c>
      <c r="D48" s="19">
        <v>11743</v>
      </c>
      <c r="E48" s="9"/>
      <c r="F48" s="19">
        <v>29</v>
      </c>
      <c r="G48" s="19">
        <v>42</v>
      </c>
      <c r="H48" s="9"/>
      <c r="I48" s="19">
        <v>195</v>
      </c>
      <c r="J48" s="19">
        <v>452</v>
      </c>
      <c r="K48" s="9"/>
      <c r="L48" s="19">
        <v>2</v>
      </c>
      <c r="M48" s="19">
        <v>3</v>
      </c>
      <c r="N48" s="9"/>
      <c r="O48" s="18">
        <f>C48+F48+I48+L48</f>
        <v>6988</v>
      </c>
      <c r="P48" s="18">
        <f>D48+G48+J48+M48</f>
        <v>12240</v>
      </c>
    </row>
    <row r="49" spans="1:16" ht="11.25">
      <c r="A49" s="17" t="s">
        <v>18</v>
      </c>
      <c r="B49" s="16"/>
      <c r="C49" s="15">
        <v>1491</v>
      </c>
      <c r="D49" s="15">
        <v>3404</v>
      </c>
      <c r="E49" s="9"/>
      <c r="F49" s="15">
        <v>20</v>
      </c>
      <c r="G49" s="15">
        <v>202</v>
      </c>
      <c r="H49" s="9"/>
      <c r="I49" s="15">
        <v>98</v>
      </c>
      <c r="J49" s="15">
        <v>686</v>
      </c>
      <c r="K49" s="9"/>
      <c r="L49" s="15">
        <v>1</v>
      </c>
      <c r="M49" s="15">
        <v>2</v>
      </c>
      <c r="N49" s="9"/>
      <c r="O49" s="14">
        <f>C49+F49+I49+L49</f>
        <v>1610</v>
      </c>
      <c r="P49" s="14">
        <f>D49+G49+J49+M49</f>
        <v>4294</v>
      </c>
    </row>
    <row r="50" spans="1:16" ht="11.25">
      <c r="A50" s="20" t="s">
        <v>17</v>
      </c>
      <c r="B50" s="5"/>
      <c r="C50" s="9">
        <f>SUM(C43:C49)</f>
        <v>43544</v>
      </c>
      <c r="D50" s="9">
        <f>SUM(D43:D49)</f>
        <v>96993</v>
      </c>
      <c r="E50" s="9"/>
      <c r="F50" s="9">
        <f>SUM(F43:F49)</f>
        <v>281</v>
      </c>
      <c r="G50" s="9">
        <f>SUM(G43:G49)</f>
        <v>1013</v>
      </c>
      <c r="H50" s="9"/>
      <c r="I50" s="9">
        <f>SUM(I43:I49)</f>
        <v>1621</v>
      </c>
      <c r="J50" s="9">
        <f>SUM(J43:J49)</f>
        <v>4408</v>
      </c>
      <c r="K50" s="9"/>
      <c r="L50" s="9">
        <f>SUM(L43:L49)</f>
        <v>20</v>
      </c>
      <c r="M50" s="9">
        <f>SUM(M43:M49)</f>
        <v>31</v>
      </c>
      <c r="N50" s="9"/>
      <c r="O50" s="9">
        <f>SUM(O43:O49)</f>
        <v>45466</v>
      </c>
      <c r="P50" s="9">
        <f>SUM(P43:P49)</f>
        <v>102445</v>
      </c>
    </row>
    <row r="51" spans="1:16" ht="11.25">
      <c r="A51" s="20"/>
      <c r="B51" s="5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ht="11.25">
      <c r="A52" s="20" t="s">
        <v>16</v>
      </c>
      <c r="B52" s="5"/>
      <c r="C52" s="19">
        <v>2138</v>
      </c>
      <c r="D52" s="19">
        <v>3588</v>
      </c>
      <c r="E52" s="9"/>
      <c r="F52" s="19">
        <v>15</v>
      </c>
      <c r="G52" s="19">
        <v>612</v>
      </c>
      <c r="H52" s="9"/>
      <c r="I52" s="19">
        <v>171</v>
      </c>
      <c r="J52" s="19">
        <v>439</v>
      </c>
      <c r="K52" s="9"/>
      <c r="L52" s="19">
        <v>0</v>
      </c>
      <c r="M52" s="19">
        <v>0</v>
      </c>
      <c r="N52" s="9"/>
      <c r="O52" s="18">
        <f>C52+F52+I52+L52</f>
        <v>2324</v>
      </c>
      <c r="P52" s="18">
        <f>D52+G52+J52+M52</f>
        <v>4639</v>
      </c>
    </row>
    <row r="53" spans="1:16" ht="11.25">
      <c r="A53" s="20" t="s">
        <v>15</v>
      </c>
      <c r="B53" s="5"/>
      <c r="C53" s="19">
        <v>9348</v>
      </c>
      <c r="D53" s="19">
        <v>16399</v>
      </c>
      <c r="E53" s="9"/>
      <c r="F53" s="19">
        <v>57</v>
      </c>
      <c r="G53" s="19">
        <v>253</v>
      </c>
      <c r="H53" s="9"/>
      <c r="I53" s="19">
        <v>128</v>
      </c>
      <c r="J53" s="19">
        <v>382</v>
      </c>
      <c r="K53" s="9"/>
      <c r="L53" s="19">
        <v>2</v>
      </c>
      <c r="M53" s="19">
        <v>4</v>
      </c>
      <c r="N53" s="9"/>
      <c r="O53" s="18">
        <f>C53+F53+I53+L53</f>
        <v>9535</v>
      </c>
      <c r="P53" s="18">
        <f>D53+G53+J53+M53</f>
        <v>17038</v>
      </c>
    </row>
    <row r="54" spans="1:16" ht="11.25">
      <c r="A54" s="20" t="s">
        <v>14</v>
      </c>
      <c r="B54" s="5"/>
      <c r="C54" s="19">
        <v>570</v>
      </c>
      <c r="D54" s="19">
        <v>956</v>
      </c>
      <c r="E54" s="9"/>
      <c r="F54" s="19">
        <v>8</v>
      </c>
      <c r="G54" s="19">
        <v>14</v>
      </c>
      <c r="H54" s="9"/>
      <c r="I54" s="19">
        <v>31</v>
      </c>
      <c r="J54" s="19">
        <v>57</v>
      </c>
      <c r="K54" s="9"/>
      <c r="L54" s="19">
        <v>7</v>
      </c>
      <c r="M54" s="19">
        <v>7</v>
      </c>
      <c r="N54" s="9"/>
      <c r="O54" s="18">
        <f>C54+F54+I54+L54</f>
        <v>616</v>
      </c>
      <c r="P54" s="18">
        <f>D54+G54+J54+M54</f>
        <v>1034</v>
      </c>
    </row>
    <row r="55" spans="1:16" ht="11.25">
      <c r="A55" s="20" t="s">
        <v>13</v>
      </c>
      <c r="B55" s="5"/>
      <c r="C55" s="19">
        <v>349</v>
      </c>
      <c r="D55" s="19">
        <v>1531</v>
      </c>
      <c r="E55" s="9"/>
      <c r="F55" s="19">
        <v>0</v>
      </c>
      <c r="G55" s="19">
        <v>0</v>
      </c>
      <c r="H55" s="9"/>
      <c r="I55" s="19">
        <v>15</v>
      </c>
      <c r="J55" s="19">
        <v>39</v>
      </c>
      <c r="K55" s="9"/>
      <c r="L55" s="19">
        <v>0</v>
      </c>
      <c r="M55" s="19">
        <v>0</v>
      </c>
      <c r="N55" s="9"/>
      <c r="O55" s="18">
        <f>C55+F55+I55+L55</f>
        <v>364</v>
      </c>
      <c r="P55" s="18">
        <f>D55+G55+J55+M55</f>
        <v>1570</v>
      </c>
    </row>
    <row r="56" spans="1:16" ht="11.25">
      <c r="A56" s="20" t="s">
        <v>12</v>
      </c>
      <c r="B56" s="5"/>
      <c r="C56" s="19">
        <v>1492</v>
      </c>
      <c r="D56" s="19">
        <v>3523</v>
      </c>
      <c r="E56" s="9"/>
      <c r="F56" s="19">
        <v>35</v>
      </c>
      <c r="G56" s="19">
        <v>97</v>
      </c>
      <c r="H56" s="9"/>
      <c r="I56" s="19">
        <v>152</v>
      </c>
      <c r="J56" s="19">
        <v>422</v>
      </c>
      <c r="K56" s="9"/>
      <c r="L56" s="19">
        <v>0</v>
      </c>
      <c r="M56" s="19">
        <v>0</v>
      </c>
      <c r="N56" s="9"/>
      <c r="O56" s="18">
        <f>C56+F56+I56+L56</f>
        <v>1679</v>
      </c>
      <c r="P56" s="18">
        <f>D56+G56+J56+M56</f>
        <v>4042</v>
      </c>
    </row>
    <row r="57" spans="1:16" ht="11.25">
      <c r="A57" s="20" t="s">
        <v>11</v>
      </c>
      <c r="B57" s="5"/>
      <c r="C57" s="19">
        <v>3526</v>
      </c>
      <c r="D57" s="19">
        <v>8606</v>
      </c>
      <c r="E57" s="9"/>
      <c r="F57" s="19">
        <v>17</v>
      </c>
      <c r="G57" s="19">
        <v>41</v>
      </c>
      <c r="H57" s="9"/>
      <c r="I57" s="19">
        <v>34</v>
      </c>
      <c r="J57" s="19">
        <v>71</v>
      </c>
      <c r="K57" s="9"/>
      <c r="L57" s="19">
        <v>0</v>
      </c>
      <c r="M57" s="19">
        <v>0</v>
      </c>
      <c r="N57" s="9"/>
      <c r="O57" s="18">
        <f>C57+F57+I57+L57</f>
        <v>3577</v>
      </c>
      <c r="P57" s="18">
        <f>D57+G57+J57+M57</f>
        <v>8718</v>
      </c>
    </row>
    <row r="58" spans="1:16" ht="11.25">
      <c r="A58" s="20" t="s">
        <v>10</v>
      </c>
      <c r="B58" s="5"/>
      <c r="C58" s="19">
        <v>237</v>
      </c>
      <c r="D58" s="19">
        <v>501</v>
      </c>
      <c r="E58" s="9"/>
      <c r="F58" s="19">
        <v>5</v>
      </c>
      <c r="G58" s="19">
        <v>45</v>
      </c>
      <c r="H58" s="9"/>
      <c r="I58" s="19">
        <v>3</v>
      </c>
      <c r="J58" s="19">
        <v>11</v>
      </c>
      <c r="K58" s="9"/>
      <c r="L58" s="19">
        <v>0</v>
      </c>
      <c r="M58" s="19">
        <v>0</v>
      </c>
      <c r="N58" s="9"/>
      <c r="O58" s="18">
        <f>C58+F58+I58+L58</f>
        <v>245</v>
      </c>
      <c r="P58" s="18">
        <f>D58+G58+J58+M58</f>
        <v>557</v>
      </c>
    </row>
    <row r="59" spans="1:16" ht="11.25">
      <c r="A59" s="20" t="s">
        <v>9</v>
      </c>
      <c r="B59" s="5"/>
      <c r="C59" s="19">
        <v>162</v>
      </c>
      <c r="D59" s="19">
        <v>461</v>
      </c>
      <c r="E59" s="9"/>
      <c r="F59" s="19">
        <v>0</v>
      </c>
      <c r="G59" s="19">
        <v>0</v>
      </c>
      <c r="H59" s="9"/>
      <c r="I59" s="19">
        <v>4</v>
      </c>
      <c r="J59" s="19">
        <v>42</v>
      </c>
      <c r="K59" s="9"/>
      <c r="L59" s="19">
        <v>0</v>
      </c>
      <c r="M59" s="19">
        <v>0</v>
      </c>
      <c r="N59" s="9"/>
      <c r="O59" s="18">
        <f>C59+F59+I59+L59</f>
        <v>166</v>
      </c>
      <c r="P59" s="18">
        <f>D59+G59+J59+M59</f>
        <v>503</v>
      </c>
    </row>
    <row r="60" spans="1:16" ht="11.25">
      <c r="A60" s="20" t="s">
        <v>8</v>
      </c>
      <c r="B60" s="5"/>
      <c r="C60" s="19">
        <v>1652</v>
      </c>
      <c r="D60" s="19">
        <v>3122</v>
      </c>
      <c r="E60" s="9"/>
      <c r="F60" s="19">
        <v>2</v>
      </c>
      <c r="G60" s="19">
        <v>6</v>
      </c>
      <c r="H60" s="9"/>
      <c r="I60" s="19">
        <v>24</v>
      </c>
      <c r="J60" s="19">
        <v>95</v>
      </c>
      <c r="K60" s="9"/>
      <c r="L60" s="19">
        <v>0</v>
      </c>
      <c r="M60" s="19">
        <v>0</v>
      </c>
      <c r="N60" s="9"/>
      <c r="O60" s="18">
        <f>C60+F60+I60+L60</f>
        <v>1678</v>
      </c>
      <c r="P60" s="18">
        <f>D60+G60+J60+M60</f>
        <v>3223</v>
      </c>
    </row>
    <row r="61" spans="1:16" ht="11.25">
      <c r="A61" s="20" t="s">
        <v>7</v>
      </c>
      <c r="B61" s="5"/>
      <c r="C61" s="19">
        <v>183</v>
      </c>
      <c r="D61" s="19">
        <v>427</v>
      </c>
      <c r="E61" s="9"/>
      <c r="F61" s="19">
        <v>1</v>
      </c>
      <c r="G61" s="19">
        <v>15</v>
      </c>
      <c r="H61" s="9"/>
      <c r="I61" s="19">
        <v>7</v>
      </c>
      <c r="J61" s="19">
        <v>19</v>
      </c>
      <c r="K61" s="9"/>
      <c r="L61" s="19">
        <v>0</v>
      </c>
      <c r="M61" s="19">
        <v>0</v>
      </c>
      <c r="N61" s="9"/>
      <c r="O61" s="18">
        <f>C61+F61+I61+L61</f>
        <v>191</v>
      </c>
      <c r="P61" s="18">
        <f>D61+G61+J61+M61</f>
        <v>461</v>
      </c>
    </row>
    <row r="62" spans="1:16" ht="11.25">
      <c r="A62" s="20" t="s">
        <v>6</v>
      </c>
      <c r="B62" s="5"/>
      <c r="C62" s="19">
        <v>790</v>
      </c>
      <c r="D62" s="19">
        <v>2067</v>
      </c>
      <c r="E62" s="9"/>
      <c r="F62" s="19">
        <v>9</v>
      </c>
      <c r="G62" s="19">
        <v>14</v>
      </c>
      <c r="H62" s="9"/>
      <c r="I62" s="19">
        <v>66</v>
      </c>
      <c r="J62" s="19">
        <v>468</v>
      </c>
      <c r="K62" s="9"/>
      <c r="L62" s="19">
        <v>0</v>
      </c>
      <c r="M62" s="19">
        <v>0</v>
      </c>
      <c r="N62" s="9"/>
      <c r="O62" s="18">
        <f>C62+F62+I62+L62</f>
        <v>865</v>
      </c>
      <c r="P62" s="18">
        <f>D62+G62+J62+M62</f>
        <v>2549</v>
      </c>
    </row>
    <row r="63" spans="1:16" ht="11.25">
      <c r="A63" s="20" t="s">
        <v>5</v>
      </c>
      <c r="B63" s="5"/>
      <c r="C63" s="19">
        <v>5101</v>
      </c>
      <c r="D63" s="19">
        <v>12007</v>
      </c>
      <c r="E63" s="9"/>
      <c r="F63" s="19">
        <v>44</v>
      </c>
      <c r="G63" s="19">
        <v>129</v>
      </c>
      <c r="H63" s="9"/>
      <c r="I63" s="19">
        <v>298</v>
      </c>
      <c r="J63" s="19">
        <v>692</v>
      </c>
      <c r="K63" s="9"/>
      <c r="L63" s="19">
        <v>8</v>
      </c>
      <c r="M63" s="19">
        <v>12</v>
      </c>
      <c r="N63" s="9"/>
      <c r="O63" s="18">
        <f>C63+F63+I63+L63</f>
        <v>5451</v>
      </c>
      <c r="P63" s="18">
        <f>D63+G63+J63+M63</f>
        <v>12840</v>
      </c>
    </row>
    <row r="64" spans="1:16" ht="11.25">
      <c r="A64" s="20" t="s">
        <v>4</v>
      </c>
      <c r="B64" s="5"/>
      <c r="C64" s="19">
        <v>595</v>
      </c>
      <c r="D64" s="19">
        <v>1339</v>
      </c>
      <c r="E64" s="9"/>
      <c r="F64" s="19">
        <v>0</v>
      </c>
      <c r="G64" s="19">
        <v>0</v>
      </c>
      <c r="H64" s="9"/>
      <c r="I64" s="19">
        <v>56</v>
      </c>
      <c r="J64" s="19">
        <v>104</v>
      </c>
      <c r="K64" s="9"/>
      <c r="L64" s="19">
        <v>8</v>
      </c>
      <c r="M64" s="19">
        <v>15</v>
      </c>
      <c r="N64" s="9"/>
      <c r="O64" s="18">
        <f>C64+F64+I64+L64</f>
        <v>659</v>
      </c>
      <c r="P64" s="18">
        <f>D64+G64+J64+M64</f>
        <v>1458</v>
      </c>
    </row>
    <row r="65" spans="1:16" ht="11.25">
      <c r="A65" s="17" t="s">
        <v>3</v>
      </c>
      <c r="B65" s="16"/>
      <c r="C65" s="15">
        <v>933</v>
      </c>
      <c r="D65" s="15">
        <v>2344</v>
      </c>
      <c r="E65" s="9"/>
      <c r="F65" s="15">
        <v>0</v>
      </c>
      <c r="G65" s="15">
        <v>0</v>
      </c>
      <c r="H65" s="9"/>
      <c r="I65" s="15">
        <v>15</v>
      </c>
      <c r="J65" s="15">
        <v>405</v>
      </c>
      <c r="K65" s="9"/>
      <c r="L65" s="15">
        <v>2</v>
      </c>
      <c r="M65" s="15">
        <v>64</v>
      </c>
      <c r="N65" s="9"/>
      <c r="O65" s="14">
        <f>C65+F65+I65+L65</f>
        <v>950</v>
      </c>
      <c r="P65" s="14">
        <f>D65+G65+J65+M65</f>
        <v>2813</v>
      </c>
    </row>
    <row r="66" spans="1:16" ht="11.25">
      <c r="A66" s="13" t="s">
        <v>2</v>
      </c>
      <c r="B66" s="5"/>
      <c r="C66" s="9">
        <f>SUM(C52:C65)</f>
        <v>27076</v>
      </c>
      <c r="D66" s="9">
        <f>SUM(D52:D65)</f>
        <v>56871</v>
      </c>
      <c r="E66" s="9"/>
      <c r="F66" s="9">
        <f>SUM(F52:F65)</f>
        <v>193</v>
      </c>
      <c r="G66" s="9">
        <f>SUM(G52:G65)</f>
        <v>1226</v>
      </c>
      <c r="H66" s="9"/>
      <c r="I66" s="9">
        <f>SUM(I52:I65)</f>
        <v>1004</v>
      </c>
      <c r="J66" s="9">
        <f>SUM(J52:J65)</f>
        <v>3246</v>
      </c>
      <c r="K66" s="9"/>
      <c r="L66" s="9">
        <f>SUM(L52:L65)</f>
        <v>27</v>
      </c>
      <c r="M66" s="9">
        <f>SUM(M52:M65)</f>
        <v>102</v>
      </c>
      <c r="N66" s="9"/>
      <c r="O66" s="9">
        <f>SUM(O52:O65)</f>
        <v>28300</v>
      </c>
      <c r="P66" s="9">
        <f>SUM(P52:P65)</f>
        <v>61445</v>
      </c>
    </row>
    <row r="67" spans="1:16" ht="12" thickBot="1">
      <c r="A67" s="12"/>
      <c r="B67" s="11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6" ht="12" thickTop="1">
      <c r="A68" s="8" t="s">
        <v>1</v>
      </c>
      <c r="B68" s="5"/>
      <c r="C68" s="9">
        <f>SUM(C31+C41+C50+C66)</f>
        <v>253432</v>
      </c>
      <c r="D68" s="9">
        <f>SUM(D31+D41+D50+D66)</f>
        <v>567804</v>
      </c>
      <c r="E68" s="9"/>
      <c r="F68" s="9">
        <f>SUM(F31+F41+F50+F66)</f>
        <v>1390</v>
      </c>
      <c r="G68" s="9">
        <f>SUM(G31+G41+G50+G66)</f>
        <v>5850</v>
      </c>
      <c r="H68" s="9"/>
      <c r="I68" s="9">
        <f>SUM(I31+I41+I50+I66)</f>
        <v>10418</v>
      </c>
      <c r="J68" s="9">
        <f>SUM(J31+J41+J50+J66)</f>
        <v>32101</v>
      </c>
      <c r="K68" s="9"/>
      <c r="L68" s="9">
        <f>SUM(L31+L41+L50+L66)</f>
        <v>1462</v>
      </c>
      <c r="M68" s="9">
        <f>SUM(M31+M41+M50+M66)</f>
        <v>3443</v>
      </c>
      <c r="N68" s="9"/>
      <c r="O68" s="9">
        <f>SUM(O31+O41+O50+O66)</f>
        <v>266702</v>
      </c>
      <c r="P68" s="9">
        <f>SUM(P31+P41+P50+P66)</f>
        <v>609198</v>
      </c>
    </row>
    <row r="69" spans="1:16" ht="11.25">
      <c r="A69" s="8"/>
      <c r="B69" s="5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ht="11.25">
      <c r="A70" s="6" t="s">
        <v>0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ht="9">
      <c r="A71" s="2"/>
      <c r="B71" s="2"/>
      <c r="C71" s="2"/>
      <c r="D71" s="2"/>
      <c r="E71" s="2"/>
      <c r="F71" s="2"/>
      <c r="G71" s="4"/>
      <c r="H71" s="2"/>
      <c r="I71" s="2"/>
      <c r="J71" s="2"/>
      <c r="K71" s="2"/>
      <c r="L71" s="2"/>
      <c r="M71" s="2"/>
      <c r="N71" s="2"/>
      <c r="O71" s="2"/>
      <c r="P71" s="2"/>
    </row>
    <row r="72" spans="1:16" ht="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9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9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9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9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9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9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9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9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9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9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9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9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9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9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9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9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9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</sheetData>
  <sheetProtection sheet="1"/>
  <mergeCells count="6">
    <mergeCell ref="A1:P1"/>
    <mergeCell ref="C3:D3"/>
    <mergeCell ref="F3:G3"/>
    <mergeCell ref="I3:J3"/>
    <mergeCell ref="L3:M3"/>
    <mergeCell ref="O3:P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2013-02-20T11:00:56Z</dcterms:created>
  <dcterms:modified xsi:type="dcterms:W3CDTF">2013-02-20T11:01:05Z</dcterms:modified>
  <cp:category/>
  <cp:version/>
  <cp:contentType/>
  <cp:contentStatus/>
</cp:coreProperties>
</file>