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8.5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<sst xmlns="http://schemas.openxmlformats.org/spreadsheetml/2006/main" count="37" uniqueCount="36">
  <si>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Fonte: Polizia Municipale (Bilancio Sociale)</t>
  </si>
  <si>
    <t>Totale</t>
  </si>
  <si>
    <t>Art. 142 superamento limiti di velocità di oltre 60 Km/h</t>
  </si>
  <si>
    <t>Art. 142 superamento limiti di velocità da 40 a 60 Km/h</t>
  </si>
  <si>
    <t>Art. 142 superamento limiti di velocità da 10 a 40 Km/h</t>
  </si>
  <si>
    <t>Art. 193 scopertura assicurativa</t>
  </si>
  <si>
    <t>Art. 186 guida in stato di ebbrezza</t>
  </si>
  <si>
    <t xml:space="preserve">Art. 181 circolazione senza contrassegno assicurativo </t>
  </si>
  <si>
    <t>Art. 180 circolazione senza documenti</t>
  </si>
  <si>
    <t>Art. 173 uso del telefono cellulare</t>
  </si>
  <si>
    <t>Art. 172 sistemi di ritenuta</t>
  </si>
  <si>
    <t>Art. 171 mancato uso del casco protettivo</t>
  </si>
  <si>
    <t>Art. 170 trasporto irregolare passeggeri su ciclomotori o motocicli</t>
  </si>
  <si>
    <t>Art. 145 mancata precedenza</t>
  </si>
  <si>
    <t>Art. 141 circolazione a velocità irregolare</t>
  </si>
  <si>
    <t>Art. 126 circolazione con patente scaduta di validità</t>
  </si>
  <si>
    <t>Art. 80 omessa revisione</t>
  </si>
  <si>
    <t>Art. 41 e 146 violazione di intersezione regolata da semaforo</t>
  </si>
  <si>
    <t>Art. 40 circolazione in corsia riservata a mezzi pubblici</t>
  </si>
  <si>
    <t>Art. 7 circolazione in senso vietato</t>
  </si>
  <si>
    <t>Infrazioni accertate per le principali violazioni di veicoli in movimento</t>
  </si>
  <si>
    <t>Art. 158 sosta davanti a cassonetti rifiuti</t>
  </si>
  <si>
    <t>Art. 158 sosta in spazi riservati a disabili</t>
  </si>
  <si>
    <t xml:space="preserve">Art. 158 sosta in spazi riservati a mezzi pubblici </t>
  </si>
  <si>
    <t>Art. 158 sosta sul marciapiedi</t>
  </si>
  <si>
    <t>Art. 158 sosta in doppia fila</t>
  </si>
  <si>
    <t>Art. 158 sosta su attraversamento pedonale</t>
  </si>
  <si>
    <t>Art. 158 sosta irregolare all'intersezione</t>
  </si>
  <si>
    <t>Art. 158 sosta in corrispondenza di passi carrabili</t>
  </si>
  <si>
    <t>Art.  7 mancata esposizione della scheda di parcheggio</t>
  </si>
  <si>
    <t>Art.  7 sosta in zona vietata con rimozione</t>
  </si>
  <si>
    <t>Infrazioni accertate per le principali violazioni di veicoli in sosta</t>
  </si>
  <si>
    <t>Totale infrazioni accertate</t>
  </si>
  <si>
    <r>
      <rPr>
        <sz val="8"/>
        <rFont val="Symbol"/>
        <family val="1"/>
      </rPr>
      <t>D</t>
    </r>
    <r>
      <rPr>
        <sz val="8"/>
        <rFont val="Calibri"/>
        <family val="2"/>
      </rPr>
      <t xml:space="preserve"> %</t>
    </r>
  </si>
  <si>
    <t>D</t>
  </si>
  <si>
    <t>8.5 INFRAZIONI AL CODICE DELLA STRADA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</si>
</sst>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,#00;\-#,#00"/>
    <numFmt numFmtId="166" formatCode="[$€]#,##0.00_);[Red]\([$€]#,##0.00\)"/>
    <numFmt numFmtId="167" formatCode="_-[$€]\ * #,##0.00_-;\-[$€]\ * #,##0.00_-;_-[$€]\ * &quot;-&quot;??_-;_-@_-"/>
    <numFmt numFmtId="168" formatCode="_-&quot;L.&quot;\ * #,##0_-;\-&quot;L.&quot;\ * #,##0_-;_-&quot;L.&quot;\ 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Comic Sans MS"/>
      <family val="4"/>
    </font>
    <font>
      <i/>
      <sz val="8"/>
      <name val="Calibri"/>
      <family val="2"/>
    </font>
    <font>
      <sz val="8"/>
      <name val="Symbol"/>
      <family val="1"/>
    </font>
    <font>
      <sz val="10"/>
      <name val="MS Sans Serif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6" fontId="22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2" fillId="0" borderId="0" applyBorder="0">
      <alignment/>
      <protection/>
    </xf>
    <xf numFmtId="0" fontId="19" fillId="0" borderId="0">
      <alignment/>
      <protection/>
    </xf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5" fillId="0" borderId="6">
      <alignment vertical="center" wrapText="1"/>
      <protection/>
    </xf>
    <xf numFmtId="0" fontId="25" fillId="31" borderId="7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4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164" fontId="18" fillId="0" borderId="0" xfId="0" applyNumberFormat="1" applyFont="1" applyAlignment="1" applyProtection="1" quotePrefix="1">
      <alignment horizontal="right"/>
      <protection locked="0"/>
    </xf>
    <xf numFmtId="165" fontId="18" fillId="0" borderId="0" xfId="0" applyNumberFormat="1" applyFont="1" applyAlignment="1" applyProtection="1" quotePrefix="1">
      <alignment horizontal="right"/>
      <protection locked="0"/>
    </xf>
    <xf numFmtId="41" fontId="18" fillId="0" borderId="0" xfId="64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wrapText="1"/>
      <protection/>
    </xf>
    <xf numFmtId="164" fontId="18" fillId="0" borderId="0" xfId="0" applyNumberFormat="1" applyFont="1" applyAlignment="1" applyProtection="1" quotePrefix="1">
      <alignment horizontal="right"/>
      <protection/>
    </xf>
    <xf numFmtId="165" fontId="18" fillId="0" borderId="0" xfId="0" applyNumberFormat="1" applyFont="1" applyAlignment="1" applyProtection="1" quotePrefix="1">
      <alignment horizontal="right"/>
      <protection/>
    </xf>
    <xf numFmtId="41" fontId="18" fillId="0" borderId="0" xfId="64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top" wrapText="1"/>
      <protection/>
    </xf>
    <xf numFmtId="164" fontId="18" fillId="0" borderId="0" xfId="0" applyNumberFormat="1" applyFont="1" applyAlignment="1" applyProtection="1" quotePrefix="1">
      <alignment horizontal="right" vertical="center"/>
      <protection/>
    </xf>
    <xf numFmtId="165" fontId="18" fillId="0" borderId="0" xfId="0" applyNumberFormat="1" applyFont="1" applyAlignment="1" applyProtection="1" quotePrefix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164" fontId="18" fillId="0" borderId="12" xfId="0" applyNumberFormat="1" applyFont="1" applyBorder="1" applyAlignment="1" applyProtection="1" quotePrefix="1">
      <alignment vertical="center"/>
      <protection/>
    </xf>
    <xf numFmtId="165" fontId="18" fillId="0" borderId="12" xfId="0" applyNumberFormat="1" applyFont="1" applyBorder="1" applyAlignment="1" applyProtection="1" quotePrefix="1">
      <alignment vertical="center"/>
      <protection/>
    </xf>
    <xf numFmtId="41" fontId="18" fillId="0" borderId="12" xfId="64" applyNumberFormat="1" applyFont="1" applyBorder="1" applyAlignment="1" applyProtection="1">
      <alignment horizontal="left" vertical="center" indent="2"/>
      <protection locked="0"/>
    </xf>
    <xf numFmtId="0" fontId="18" fillId="0" borderId="12" xfId="0" applyFont="1" applyBorder="1" applyAlignment="1" applyProtection="1">
      <alignment horizontal="left" vertical="center" wrapText="1" indent="2"/>
      <protection/>
    </xf>
    <xf numFmtId="164" fontId="18" fillId="0" borderId="0" xfId="0" applyNumberFormat="1" applyFont="1" applyAlignment="1" applyProtection="1" quotePrefix="1">
      <alignment vertical="center"/>
      <protection/>
    </xf>
    <xf numFmtId="165" fontId="18" fillId="0" borderId="0" xfId="0" applyNumberFormat="1" applyFont="1" applyAlignment="1" applyProtection="1" quotePrefix="1">
      <alignment vertical="center"/>
      <protection/>
    </xf>
    <xf numFmtId="41" fontId="18" fillId="0" borderId="0" xfId="64" applyNumberFormat="1" applyFont="1" applyBorder="1" applyAlignment="1" applyProtection="1">
      <alignment horizontal="left" vertical="center" indent="2"/>
      <protection locked="0"/>
    </xf>
    <xf numFmtId="0" fontId="18" fillId="0" borderId="0" xfId="0" applyFont="1" applyFill="1" applyBorder="1" applyAlignment="1" applyProtection="1">
      <alignment horizontal="left" vertical="center" wrapText="1" indent="2"/>
      <protection/>
    </xf>
    <xf numFmtId="0" fontId="18" fillId="0" borderId="0" xfId="0" applyFont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Border="1" applyAlignment="1" applyProtection="1" quotePrefix="1">
      <alignment horizontal="right" vertical="center"/>
      <protection/>
    </xf>
    <xf numFmtId="165" fontId="18" fillId="0" borderId="12" xfId="0" applyNumberFormat="1" applyFont="1" applyBorder="1" applyAlignment="1" applyProtection="1" quotePrefix="1">
      <alignment horizontal="right" vertical="center"/>
      <protection/>
    </xf>
    <xf numFmtId="41" fontId="18" fillId="0" borderId="12" xfId="64" applyNumberFormat="1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12" xfId="64" applyFont="1" applyFill="1" applyBorder="1" applyAlignment="1" applyProtection="1">
      <alignment horizontal="right" vertical="center"/>
      <protection/>
    </xf>
    <xf numFmtId="0" fontId="21" fillId="0" borderId="12" xfId="64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0" xfId="63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0" fontId="23" fillId="34" borderId="0" xfId="64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TAVOLE 2001 Lo Presti_Panormus 2008 infrazioni codice strada" xfId="63"/>
    <cellStyle name="Normale_tavole 4.1-4.2-7.6-8.4-8.5-9.1-9.2-10.2-ACI-11.1" xfId="64"/>
    <cellStyle name="Nota" xfId="65"/>
    <cellStyle name="Output" xfId="66"/>
    <cellStyle name="Percent" xfId="67"/>
    <cellStyle name="Percentuale 2" xfId="68"/>
    <cellStyle name="Percentuale 3" xfId="69"/>
    <cellStyle name="Percentuale 3 2" xfId="70"/>
    <cellStyle name="Percentuale 4" xfId="71"/>
    <cellStyle name="Percentuale 5" xfId="72"/>
    <cellStyle name="T_fiancata" xfId="73"/>
    <cellStyle name="T_intestazione bassa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Currency" xfId="85"/>
    <cellStyle name="Valuta (0)_Cartel1" xfId="86"/>
    <cellStyle name="Currency [0]" xfId="87"/>
    <cellStyle name="Valuta 2" xfId="88"/>
    <cellStyle name="Valuta 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E52"/>
  <sheetViews>
    <sheetView showGridLines="0" tabSelected="1" zoomScalePageLayoutView="0" workbookViewId="0" topLeftCell="A1">
      <selection activeCell="A1" sqref="A1:E40"/>
    </sheetView>
  </sheetViews>
  <sheetFormatPr defaultColWidth="22.00390625" defaultRowHeight="12.75"/>
  <cols>
    <col min="1" max="1" width="45.28125" style="1" customWidth="1"/>
    <col min="2" max="5" width="13.00390625" style="1" customWidth="1"/>
    <col min="6" max="16384" width="22.00390625" style="1" customWidth="1"/>
  </cols>
  <sheetData>
    <row r="1" spans="1:5" s="33" customFormat="1" ht="15" customHeight="1">
      <c r="A1" s="37" t="s">
        <v>35</v>
      </c>
      <c r="B1" s="37"/>
      <c r="C1" s="37"/>
      <c r="D1" s="37"/>
      <c r="E1" s="37"/>
    </row>
    <row r="2" spans="1:5" s="33" customFormat="1" ht="15" customHeight="1">
      <c r="A2" s="36"/>
      <c r="B2" s="36"/>
      <c r="C2" s="36"/>
      <c r="D2" s="35"/>
      <c r="E2" s="34"/>
    </row>
    <row r="3" spans="1:5" ht="9" customHeight="1">
      <c r="A3" s="29"/>
      <c r="B3" s="32">
        <v>2011</v>
      </c>
      <c r="C3" s="32">
        <v>2010</v>
      </c>
      <c r="D3" s="31" t="s">
        <v>34</v>
      </c>
      <c r="E3" s="30" t="s">
        <v>33</v>
      </c>
    </row>
    <row r="4" spans="1:5" ht="9" customHeight="1">
      <c r="A4" s="29" t="s">
        <v>32</v>
      </c>
      <c r="B4" s="5">
        <v>253558</v>
      </c>
      <c r="C4" s="5">
        <v>250603</v>
      </c>
      <c r="D4" s="13">
        <f>B4-C4</f>
        <v>2955</v>
      </c>
      <c r="E4" s="12">
        <f>D4/C4</f>
        <v>0.011791558760270228</v>
      </c>
    </row>
    <row r="5" spans="1:5" ht="9" customHeight="1">
      <c r="A5" s="28"/>
      <c r="B5" s="5"/>
      <c r="C5" s="5"/>
      <c r="D5" s="13"/>
      <c r="E5" s="12"/>
    </row>
    <row r="6" spans="1:5" ht="9" customHeight="1">
      <c r="A6" s="27" t="s">
        <v>31</v>
      </c>
      <c r="B6" s="26"/>
      <c r="C6" s="26"/>
      <c r="D6" s="25"/>
      <c r="E6" s="24"/>
    </row>
    <row r="7" spans="1:5" ht="9" customHeight="1">
      <c r="A7" s="23" t="s">
        <v>30</v>
      </c>
      <c r="B7" s="21">
        <v>27633</v>
      </c>
      <c r="C7" s="21">
        <v>32855</v>
      </c>
      <c r="D7" s="13">
        <f>B7-C7</f>
        <v>-5222</v>
      </c>
      <c r="E7" s="12">
        <f>D7/C7</f>
        <v>-0.15894080048698828</v>
      </c>
    </row>
    <row r="8" spans="1:5" ht="9" customHeight="1">
      <c r="A8" s="23" t="s">
        <v>29</v>
      </c>
      <c r="B8" s="21">
        <v>60950</v>
      </c>
      <c r="C8" s="21">
        <v>64445</v>
      </c>
      <c r="D8" s="13">
        <f>B8-C8</f>
        <v>-3495</v>
      </c>
      <c r="E8" s="12">
        <f>D8/C8</f>
        <v>-0.05423229110093879</v>
      </c>
    </row>
    <row r="9" spans="1:5" ht="9" customHeight="1">
      <c r="A9" s="23" t="s">
        <v>28</v>
      </c>
      <c r="B9" s="21">
        <v>2096</v>
      </c>
      <c r="C9" s="21">
        <v>1780</v>
      </c>
      <c r="D9" s="13">
        <f>B9-C9</f>
        <v>316</v>
      </c>
      <c r="E9" s="12">
        <f>D9/C9</f>
        <v>0.17752808988764046</v>
      </c>
    </row>
    <row r="10" spans="1:5" ht="9" customHeight="1">
      <c r="A10" s="23" t="s">
        <v>27</v>
      </c>
      <c r="B10" s="21">
        <v>16498</v>
      </c>
      <c r="C10" s="21">
        <v>16240</v>
      </c>
      <c r="D10" s="13">
        <f>B10-C10</f>
        <v>258</v>
      </c>
      <c r="E10" s="12">
        <f>D10/C10</f>
        <v>0.015886699507389163</v>
      </c>
    </row>
    <row r="11" spans="1:5" ht="9" customHeight="1">
      <c r="A11" s="23" t="s">
        <v>26</v>
      </c>
      <c r="B11" s="21">
        <v>696</v>
      </c>
      <c r="C11" s="21">
        <v>11321</v>
      </c>
      <c r="D11" s="13">
        <f>B11-C11</f>
        <v>-10625</v>
      </c>
      <c r="E11" s="12">
        <f>D11/C11</f>
        <v>-0.9385213320378059</v>
      </c>
    </row>
    <row r="12" spans="1:5" ht="9" customHeight="1">
      <c r="A12" s="23" t="s">
        <v>25</v>
      </c>
      <c r="B12" s="21">
        <v>11707</v>
      </c>
      <c r="C12" s="21">
        <v>12237</v>
      </c>
      <c r="D12" s="13">
        <f>B12-C12</f>
        <v>-530</v>
      </c>
      <c r="E12" s="12">
        <f>D12/C12</f>
        <v>-0.04331126910190406</v>
      </c>
    </row>
    <row r="13" spans="1:5" ht="9" customHeight="1">
      <c r="A13" s="23" t="s">
        <v>24</v>
      </c>
      <c r="B13" s="21">
        <v>13406</v>
      </c>
      <c r="C13" s="21">
        <v>17680</v>
      </c>
      <c r="D13" s="13">
        <f>B13-C13</f>
        <v>-4274</v>
      </c>
      <c r="E13" s="12">
        <f>D13/C13</f>
        <v>-0.2417420814479638</v>
      </c>
    </row>
    <row r="14" spans="1:5" ht="9" customHeight="1">
      <c r="A14" s="23" t="s">
        <v>23</v>
      </c>
      <c r="B14" s="21">
        <v>1937</v>
      </c>
      <c r="C14" s="21">
        <v>2545</v>
      </c>
      <c r="D14" s="13">
        <f>B14-C14</f>
        <v>-608</v>
      </c>
      <c r="E14" s="12">
        <f>D14/C14</f>
        <v>-0.23889980353634577</v>
      </c>
    </row>
    <row r="15" spans="1:5" ht="9" customHeight="1">
      <c r="A15" s="23" t="s">
        <v>22</v>
      </c>
      <c r="B15" s="21">
        <v>2328</v>
      </c>
      <c r="C15" s="21">
        <v>2317</v>
      </c>
      <c r="D15" s="13">
        <f>B15-C15</f>
        <v>11</v>
      </c>
      <c r="E15" s="12">
        <f>D15/C15</f>
        <v>0.004747518342684506</v>
      </c>
    </row>
    <row r="16" spans="1:5" ht="9" customHeight="1">
      <c r="A16" s="18" t="s">
        <v>21</v>
      </c>
      <c r="B16" s="17">
        <v>751</v>
      </c>
      <c r="C16" s="17">
        <v>1297</v>
      </c>
      <c r="D16" s="25">
        <f>B16-C16</f>
        <v>-546</v>
      </c>
      <c r="E16" s="24">
        <f>D16/C16</f>
        <v>-0.4209714726291442</v>
      </c>
    </row>
    <row r="17" spans="1:5" ht="9" customHeight="1">
      <c r="A17" s="14" t="s">
        <v>1</v>
      </c>
      <c r="B17" s="10">
        <f>SUM(B7:B16)</f>
        <v>138002</v>
      </c>
      <c r="C17" s="10">
        <f>SUM(C7:C16)</f>
        <v>162717</v>
      </c>
      <c r="D17" s="13">
        <f>SUM(D7:D16)</f>
        <v>-24715</v>
      </c>
      <c r="E17" s="12">
        <f>D17/C17</f>
        <v>-0.15188947682172116</v>
      </c>
    </row>
    <row r="18" spans="1:5" ht="11.25">
      <c r="A18" s="28"/>
      <c r="B18" s="28"/>
      <c r="C18" s="28"/>
      <c r="D18" s="28"/>
      <c r="E18" s="28"/>
    </row>
    <row r="19" spans="1:5" ht="9" customHeight="1">
      <c r="A19" s="27" t="s">
        <v>20</v>
      </c>
      <c r="B19" s="26"/>
      <c r="C19" s="26"/>
      <c r="D19" s="25"/>
      <c r="E19" s="24"/>
    </row>
    <row r="20" spans="1:5" ht="9" customHeight="1">
      <c r="A20" s="23" t="s">
        <v>19</v>
      </c>
      <c r="B20" s="21">
        <v>286</v>
      </c>
      <c r="C20" s="21">
        <v>235</v>
      </c>
      <c r="D20" s="20">
        <f>B20-C20</f>
        <v>51</v>
      </c>
      <c r="E20" s="19">
        <f>D20/C20</f>
        <v>0.2170212765957447</v>
      </c>
    </row>
    <row r="21" spans="1:5" ht="9" customHeight="1">
      <c r="A21" s="23" t="s">
        <v>18</v>
      </c>
      <c r="B21" s="21">
        <v>910</v>
      </c>
      <c r="C21" s="21">
        <v>251</v>
      </c>
      <c r="D21" s="20">
        <f>B21-C21</f>
        <v>659</v>
      </c>
      <c r="E21" s="19">
        <f>D21/C21</f>
        <v>2.6254980079681274</v>
      </c>
    </row>
    <row r="22" spans="1:5" ht="9" customHeight="1">
      <c r="A22" s="23" t="s">
        <v>17</v>
      </c>
      <c r="B22" s="21">
        <v>275</v>
      </c>
      <c r="C22" s="21">
        <v>310</v>
      </c>
      <c r="D22" s="20">
        <f>B22-C22</f>
        <v>-35</v>
      </c>
      <c r="E22" s="19">
        <f>D22/C22</f>
        <v>-0.11290322580645161</v>
      </c>
    </row>
    <row r="23" spans="1:5" ht="9" customHeight="1">
      <c r="A23" s="23" t="s">
        <v>16</v>
      </c>
      <c r="B23" s="21">
        <v>3013</v>
      </c>
      <c r="C23" s="21">
        <v>339</v>
      </c>
      <c r="D23" s="20">
        <f>B23-C23</f>
        <v>2674</v>
      </c>
      <c r="E23" s="19">
        <f>D23/C23</f>
        <v>7.887905604719764</v>
      </c>
    </row>
    <row r="24" spans="1:5" ht="9" customHeight="1">
      <c r="A24" s="23" t="s">
        <v>15</v>
      </c>
      <c r="B24" s="21">
        <v>350</v>
      </c>
      <c r="C24" s="21">
        <v>81</v>
      </c>
      <c r="D24" s="20">
        <f>B24-C24</f>
        <v>269</v>
      </c>
      <c r="E24" s="19">
        <f>D24/C24</f>
        <v>3.3209876543209877</v>
      </c>
    </row>
    <row r="25" spans="1:5" ht="9" customHeight="1">
      <c r="A25" s="23" t="s">
        <v>14</v>
      </c>
      <c r="B25" s="21">
        <v>803</v>
      </c>
      <c r="C25" s="21">
        <v>1270</v>
      </c>
      <c r="D25" s="20">
        <f>B25-C25</f>
        <v>-467</v>
      </c>
      <c r="E25" s="19">
        <f>D25/C25</f>
        <v>-0.36771653543307087</v>
      </c>
    </row>
    <row r="26" spans="1:5" ht="9" customHeight="1">
      <c r="A26" s="23" t="s">
        <v>13</v>
      </c>
      <c r="B26" s="21">
        <v>558</v>
      </c>
      <c r="C26" s="21">
        <v>793</v>
      </c>
      <c r="D26" s="20">
        <f>B26-C26</f>
        <v>-235</v>
      </c>
      <c r="E26" s="19">
        <f>D26/C26</f>
        <v>-0.296343001261034</v>
      </c>
    </row>
    <row r="27" spans="1:5" ht="9" customHeight="1">
      <c r="A27" s="23" t="s">
        <v>12</v>
      </c>
      <c r="B27" s="21">
        <v>58</v>
      </c>
      <c r="C27" s="21">
        <v>10</v>
      </c>
      <c r="D27" s="20">
        <f>B27-C27</f>
        <v>48</v>
      </c>
      <c r="E27" s="19">
        <f>D27/C27</f>
        <v>4.8</v>
      </c>
    </row>
    <row r="28" spans="1:5" ht="9" customHeight="1">
      <c r="A28" s="22" t="s">
        <v>11</v>
      </c>
      <c r="B28" s="21">
        <v>495</v>
      </c>
      <c r="C28" s="21">
        <v>232</v>
      </c>
      <c r="D28" s="20">
        <f>B28-C28</f>
        <v>263</v>
      </c>
      <c r="E28" s="19">
        <f>D28/C28</f>
        <v>1.1336206896551724</v>
      </c>
    </row>
    <row r="29" spans="1:5" ht="9" customHeight="1">
      <c r="A29" s="23" t="s">
        <v>10</v>
      </c>
      <c r="B29" s="21">
        <v>798</v>
      </c>
      <c r="C29" s="21">
        <v>254</v>
      </c>
      <c r="D29" s="20">
        <f>B29-C29</f>
        <v>544</v>
      </c>
      <c r="E29" s="19">
        <f>D29/C29</f>
        <v>2.141732283464567</v>
      </c>
    </row>
    <row r="30" spans="1:5" ht="9" customHeight="1">
      <c r="A30" s="23" t="s">
        <v>9</v>
      </c>
      <c r="B30" s="21">
        <v>2123</v>
      </c>
      <c r="C30" s="21">
        <v>492</v>
      </c>
      <c r="D30" s="20">
        <f>B30-C30</f>
        <v>1631</v>
      </c>
      <c r="E30" s="19">
        <f>D30/C30</f>
        <v>3.315040650406504</v>
      </c>
    </row>
    <row r="31" spans="1:5" ht="9" customHeight="1">
      <c r="A31" s="23" t="s">
        <v>8</v>
      </c>
      <c r="B31" s="21">
        <v>5497</v>
      </c>
      <c r="C31" s="21">
        <v>4281</v>
      </c>
      <c r="D31" s="20">
        <f>B31-C31</f>
        <v>1216</v>
      </c>
      <c r="E31" s="19">
        <f>D31/C31</f>
        <v>0.2840457836953983</v>
      </c>
    </row>
    <row r="32" spans="1:5" ht="9" customHeight="1">
      <c r="A32" s="23" t="s">
        <v>7</v>
      </c>
      <c r="B32" s="21">
        <v>10118</v>
      </c>
      <c r="C32" s="21">
        <v>5455</v>
      </c>
      <c r="D32" s="20">
        <f>B32-C32</f>
        <v>4663</v>
      </c>
      <c r="E32" s="19">
        <f>D32/C32</f>
        <v>0.8548120989917507</v>
      </c>
    </row>
    <row r="33" spans="1:5" ht="9" customHeight="1">
      <c r="A33" s="23" t="s">
        <v>6</v>
      </c>
      <c r="B33" s="21">
        <v>33</v>
      </c>
      <c r="C33" s="21">
        <v>144</v>
      </c>
      <c r="D33" s="20">
        <f>B33-C33</f>
        <v>-111</v>
      </c>
      <c r="E33" s="19">
        <f>D33/C33</f>
        <v>-0.7708333333333334</v>
      </c>
    </row>
    <row r="34" spans="1:5" ht="9" customHeight="1">
      <c r="A34" s="23" t="s">
        <v>5</v>
      </c>
      <c r="B34" s="21">
        <v>2810</v>
      </c>
      <c r="C34" s="21">
        <v>2527</v>
      </c>
      <c r="D34" s="20">
        <f>B34-C34</f>
        <v>283</v>
      </c>
      <c r="E34" s="19">
        <f>D34/C34</f>
        <v>0.11199050257222003</v>
      </c>
    </row>
    <row r="35" spans="1:5" ht="9" customHeight="1">
      <c r="A35" s="23" t="s">
        <v>4</v>
      </c>
      <c r="B35" s="21">
        <v>13760</v>
      </c>
      <c r="C35" s="21">
        <v>14801</v>
      </c>
      <c r="D35" s="20">
        <f>B35-C35</f>
        <v>-1041</v>
      </c>
      <c r="E35" s="19">
        <f>D35/C35</f>
        <v>-0.07033308560232417</v>
      </c>
    </row>
    <row r="36" spans="1:5" ht="9" customHeight="1">
      <c r="A36" s="22" t="s">
        <v>3</v>
      </c>
      <c r="B36" s="21">
        <v>2057</v>
      </c>
      <c r="C36" s="21">
        <v>2510</v>
      </c>
      <c r="D36" s="20">
        <f>B36-C36</f>
        <v>-453</v>
      </c>
      <c r="E36" s="19">
        <f>D36/C36</f>
        <v>-0.1804780876494024</v>
      </c>
    </row>
    <row r="37" spans="1:5" ht="9" customHeight="1">
      <c r="A37" s="18" t="s">
        <v>2</v>
      </c>
      <c r="B37" s="17">
        <v>133</v>
      </c>
      <c r="C37" s="17">
        <v>255</v>
      </c>
      <c r="D37" s="16">
        <f>B37-C37</f>
        <v>-122</v>
      </c>
      <c r="E37" s="15">
        <f>D37/C37</f>
        <v>-0.47843137254901963</v>
      </c>
    </row>
    <row r="38" spans="1:5" ht="9" customHeight="1">
      <c r="A38" s="14" t="s">
        <v>1</v>
      </c>
      <c r="B38" s="10">
        <f>SUM(B20:B37)</f>
        <v>44077</v>
      </c>
      <c r="C38" s="10">
        <f>SUM(C20:C37)</f>
        <v>34240</v>
      </c>
      <c r="D38" s="13">
        <f>B38-C38</f>
        <v>9837</v>
      </c>
      <c r="E38" s="12">
        <f>D38/C38</f>
        <v>0.28729556074766355</v>
      </c>
    </row>
    <row r="39" spans="1:5" ht="9" customHeight="1">
      <c r="A39" s="11"/>
      <c r="B39" s="10"/>
      <c r="C39" s="10"/>
      <c r="D39" s="9"/>
      <c r="E39" s="8"/>
    </row>
    <row r="40" spans="1:5" ht="11.25">
      <c r="A40" s="7" t="s">
        <v>0</v>
      </c>
      <c r="B40" s="6"/>
      <c r="C40" s="6"/>
      <c r="D40" s="6"/>
      <c r="E40" s="6"/>
    </row>
    <row r="41" spans="1:5" ht="9" customHeight="1">
      <c r="A41" s="2"/>
      <c r="B41" s="2"/>
      <c r="C41" s="2"/>
      <c r="D41" s="2"/>
      <c r="E41" s="2"/>
    </row>
    <row r="42" spans="1:5" ht="9" customHeight="1">
      <c r="A42" s="2"/>
      <c r="B42" s="2"/>
      <c r="C42" s="2"/>
      <c r="D42" s="2"/>
      <c r="E42" s="2"/>
    </row>
    <row r="43" spans="1:5" ht="9" customHeight="1">
      <c r="A43" s="2"/>
      <c r="B43" s="5"/>
      <c r="C43" s="5"/>
      <c r="D43" s="4"/>
      <c r="E43" s="3"/>
    </row>
    <row r="44" spans="1:5" ht="9" customHeight="1">
      <c r="A44" s="2"/>
      <c r="B44" s="2"/>
      <c r="C44" s="2"/>
      <c r="D44" s="2"/>
      <c r="E44" s="2"/>
    </row>
    <row r="45" spans="1:5" ht="9" customHeight="1">
      <c r="A45" s="2"/>
      <c r="B45" s="2"/>
      <c r="C45" s="2"/>
      <c r="D45" s="2"/>
      <c r="E45" s="2"/>
    </row>
    <row r="46" spans="1:5" ht="9" customHeight="1">
      <c r="A46" s="2"/>
      <c r="B46" s="2"/>
      <c r="C46" s="2"/>
      <c r="D46" s="2"/>
      <c r="E46" s="2"/>
    </row>
    <row r="47" spans="1:5" ht="9" customHeight="1">
      <c r="A47" s="2"/>
      <c r="B47" s="2"/>
      <c r="C47" s="2"/>
      <c r="D47" s="2"/>
      <c r="E47" s="2"/>
    </row>
    <row r="48" spans="1:5" ht="9" customHeight="1">
      <c r="A48" s="2"/>
      <c r="B48" s="2"/>
      <c r="C48" s="2"/>
      <c r="D48" s="2"/>
      <c r="E48" s="2"/>
    </row>
    <row r="49" spans="1:5" ht="9" customHeight="1">
      <c r="A49" s="2"/>
      <c r="B49" s="2"/>
      <c r="C49" s="2"/>
      <c r="D49" s="2"/>
      <c r="E49" s="2"/>
    </row>
    <row r="50" spans="1:5" ht="9" customHeight="1">
      <c r="A50" s="2"/>
      <c r="B50" s="2"/>
      <c r="C50" s="2"/>
      <c r="D50" s="2"/>
      <c r="E50" s="2"/>
    </row>
    <row r="51" spans="1:5" ht="9" customHeight="1">
      <c r="A51" s="2"/>
      <c r="B51" s="2"/>
      <c r="C51" s="2"/>
      <c r="D51" s="2"/>
      <c r="E51" s="2"/>
    </row>
    <row r="52" spans="1:5" ht="9" customHeight="1">
      <c r="A52" s="2"/>
      <c r="B52" s="2"/>
      <c r="C52" s="2"/>
      <c r="D52" s="2"/>
      <c r="E52" s="2"/>
    </row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</sheetData>
  <sheetProtection/>
  <mergeCells count="2">
    <mergeCell ref="D2:E2"/>
    <mergeCell ref="A1:E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2013-02-20T11:09:18Z</dcterms:created>
  <dcterms:modified xsi:type="dcterms:W3CDTF">2013-02-20T11:09:33Z</dcterms:modified>
  <cp:category/>
  <cp:version/>
  <cp:contentType/>
  <cp:contentStatus/>
</cp:coreProperties>
</file>