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Repertorio Statistico 2022\Tavole definitive\"/>
    </mc:Choice>
  </mc:AlternateContent>
  <xr:revisionPtr revIDLastSave="0" documentId="8_{2B84B560-3366-4D0C-B051-2FBAD5BE52C8}" xr6:coauthVersionLast="47" xr6:coauthVersionMax="47" xr10:uidLastSave="{00000000-0000-0000-0000-000000000000}"/>
  <bookViews>
    <workbookView xWindow="-108" yWindow="-108" windowWidth="23256" windowHeight="12576" tabRatio="840" activeTab="5" xr2:uid="{00000000-000D-0000-FFFF-FFFF00000000}"/>
  </bookViews>
  <sheets>
    <sheet name="INDICE" sheetId="2" r:id="rId1"/>
    <sheet name="TAV 10.1.1" sheetId="145" r:id="rId2"/>
    <sheet name="TAV 10.1.2" sheetId="179" r:id="rId3"/>
    <sheet name="TAV 10.1.3" sheetId="178" r:id="rId4"/>
    <sheet name="TAV 10.1.4" sheetId="146" r:id="rId5"/>
    <sheet name="TAV 10.1.5" sheetId="147" r:id="rId6"/>
  </sheets>
  <calcPr calcId="181029"/>
</workbook>
</file>

<file path=xl/calcChain.xml><?xml version="1.0" encoding="utf-8"?>
<calcChain xmlns="http://schemas.openxmlformats.org/spreadsheetml/2006/main">
  <c r="J33" i="145" l="1"/>
  <c r="J32" i="145"/>
  <c r="J31" i="145"/>
  <c r="J25" i="145"/>
  <c r="J24" i="145"/>
  <c r="J23" i="145"/>
  <c r="J22" i="145"/>
  <c r="J21" i="145"/>
  <c r="J18" i="145"/>
  <c r="J40" i="145" s="1"/>
  <c r="J10" i="145"/>
  <c r="J30" i="145" s="1"/>
  <c r="J46" i="145" l="1"/>
  <c r="J49" i="145"/>
  <c r="J50" i="145"/>
  <c r="J47" i="145"/>
  <c r="J34" i="145"/>
  <c r="J35" i="145" s="1"/>
  <c r="J42" i="145"/>
  <c r="J38" i="145"/>
  <c r="J43" i="145" s="1"/>
  <c r="J26" i="145"/>
  <c r="J48" i="145" s="1"/>
  <c r="J39" i="145"/>
  <c r="J41" i="145"/>
  <c r="J51" i="145" l="1"/>
  <c r="K21" i="145" l="1"/>
  <c r="K22" i="145"/>
  <c r="K23" i="145"/>
  <c r="K24" i="145"/>
  <c r="K25" i="145"/>
  <c r="K18" i="145"/>
  <c r="K40" i="145" s="1"/>
  <c r="K10" i="145"/>
  <c r="K31" i="145" s="1"/>
  <c r="K30" i="145" l="1"/>
  <c r="K42" i="145"/>
  <c r="K41" i="145"/>
  <c r="K34" i="145"/>
  <c r="K26" i="145"/>
  <c r="K49" i="145" s="1"/>
  <c r="K33" i="145"/>
  <c r="K39" i="145"/>
  <c r="K32" i="145"/>
  <c r="K38" i="145"/>
  <c r="K48" i="145" l="1"/>
  <c r="K43" i="145"/>
  <c r="K35" i="145"/>
  <c r="K47" i="145"/>
  <c r="K50" i="145"/>
  <c r="K46" i="145"/>
  <c r="H25" i="145"/>
  <c r="H24" i="145"/>
  <c r="H23" i="145"/>
  <c r="H22" i="145"/>
  <c r="H21" i="145"/>
  <c r="H18" i="145"/>
  <c r="H42" i="145" s="1"/>
  <c r="H10" i="145"/>
  <c r="H34" i="145" s="1"/>
  <c r="H39" i="145" l="1"/>
  <c r="K51" i="145"/>
  <c r="H48" i="145"/>
  <c r="H40" i="145"/>
  <c r="H41" i="145"/>
  <c r="H26" i="145"/>
  <c r="H49" i="145" s="1"/>
  <c r="H38" i="145"/>
  <c r="H33" i="145"/>
  <c r="H46" i="145"/>
  <c r="H30" i="145"/>
  <c r="H31" i="145"/>
  <c r="H32" i="145"/>
  <c r="H47" i="145" l="1"/>
  <c r="H43" i="145"/>
  <c r="H50" i="145"/>
  <c r="H51" i="145" s="1"/>
  <c r="H35" i="145"/>
  <c r="G32" i="145" l="1"/>
  <c r="I21" i="145"/>
  <c r="I22" i="145"/>
  <c r="I23" i="145"/>
  <c r="I24" i="145"/>
  <c r="I25" i="145"/>
  <c r="I18" i="145"/>
  <c r="I10" i="145"/>
  <c r="I30" i="145" s="1"/>
  <c r="G22" i="145"/>
  <c r="G23" i="145"/>
  <c r="G24" i="145"/>
  <c r="G25" i="145"/>
  <c r="G21" i="145"/>
  <c r="G18" i="145"/>
  <c r="G42" i="145" s="1"/>
  <c r="G10" i="145"/>
  <c r="G34" i="145" s="1"/>
  <c r="G33" i="145" l="1"/>
  <c r="I32" i="145"/>
  <c r="I26" i="145"/>
  <c r="I46" i="145" s="1"/>
  <c r="I33" i="145"/>
  <c r="G41" i="145"/>
  <c r="I40" i="145"/>
  <c r="G26" i="145"/>
  <c r="G30" i="145"/>
  <c r="G31" i="145"/>
  <c r="I31" i="145"/>
  <c r="G38" i="145"/>
  <c r="G39" i="145"/>
  <c r="I39" i="145"/>
  <c r="I41" i="145"/>
  <c r="G40" i="145"/>
  <c r="I34" i="145"/>
  <c r="I42" i="145"/>
  <c r="I38" i="145"/>
  <c r="I50" i="145" l="1"/>
  <c r="I48" i="145"/>
  <c r="I47" i="145"/>
  <c r="I49" i="145"/>
  <c r="I43" i="145"/>
  <c r="G43" i="145"/>
  <c r="I35" i="145"/>
  <c r="G50" i="145"/>
  <c r="G47" i="145"/>
  <c r="G46" i="145"/>
  <c r="G49" i="145"/>
  <c r="G35" i="145"/>
  <c r="G48" i="145"/>
  <c r="G51" i="145" l="1"/>
  <c r="I51" i="145"/>
</calcChain>
</file>

<file path=xl/sharedStrings.xml><?xml version="1.0" encoding="utf-8"?>
<sst xmlns="http://schemas.openxmlformats.org/spreadsheetml/2006/main" count="176" uniqueCount="66">
  <si>
    <t>Occupati</t>
  </si>
  <si>
    <t>% Occupati su popolazione residente attiva</t>
  </si>
  <si>
    <t>Totale</t>
  </si>
  <si>
    <t>MASCHI</t>
  </si>
  <si>
    <t>FEMMINE</t>
  </si>
  <si>
    <t>TOTALE</t>
  </si>
  <si>
    <t>Numero di componenti per famiglia</t>
  </si>
  <si>
    <t>Laureati</t>
  </si>
  <si>
    <t>% LAUREATI</t>
  </si>
  <si>
    <t>Diplomati</t>
  </si>
  <si>
    <t>% DIPLOMATI</t>
  </si>
  <si>
    <t>Con licenza media inferiore</t>
  </si>
  <si>
    <t>% CON LICENZA MEDIA INFERIORE</t>
  </si>
  <si>
    <t>Con licenza elementare</t>
  </si>
  <si>
    <t>% CON LICENZA ELEMENTARE</t>
  </si>
  <si>
    <t>Alfabeti senza titolo di studio</t>
  </si>
  <si>
    <t>% ALFABETI</t>
  </si>
  <si>
    <t xml:space="preserve">Analfabeti </t>
  </si>
  <si>
    <t>% ANALFABETI</t>
  </si>
  <si>
    <t>Popolazione residente attiva</t>
  </si>
  <si>
    <t>…</t>
  </si>
  <si>
    <t>Fonte: Istat</t>
  </si>
  <si>
    <t>POPOLAZIONE RESIDENTE DI 6 ANNI E PIU'</t>
  </si>
  <si>
    <t>In cerca di occupazione</t>
  </si>
  <si>
    <t>1 componente</t>
  </si>
  <si>
    <t>2 componenti</t>
  </si>
  <si>
    <t>3 componenti</t>
  </si>
  <si>
    <t>4 componenti</t>
  </si>
  <si>
    <t>5 componenti</t>
  </si>
  <si>
    <t>6 componenti e più</t>
  </si>
  <si>
    <t>Totale famiglie</t>
  </si>
  <si>
    <t>Numero famiglie per numero componenti</t>
  </si>
  <si>
    <t>Percentuale famiglie per numero componenti</t>
  </si>
  <si>
    <t>10.1.1</t>
  </si>
  <si>
    <t>10.1.2</t>
  </si>
  <si>
    <t>10.1.3</t>
  </si>
  <si>
    <t>10.1.4</t>
  </si>
  <si>
    <t>10.1.5</t>
  </si>
  <si>
    <t>0-14</t>
  </si>
  <si>
    <t>45-64</t>
  </si>
  <si>
    <t>65 e più</t>
  </si>
  <si>
    <t>15-29</t>
  </si>
  <si>
    <t>30-44</t>
  </si>
  <si>
    <t>Popolazione residente ai Censimenti</t>
  </si>
  <si>
    <t>Composizione percentuale</t>
  </si>
  <si>
    <t>Tasso di mascolinità</t>
  </si>
  <si>
    <t>Indice di dipendenza strutturale dei giovani</t>
  </si>
  <si>
    <t>Indice di dipendenza strutturale degli anziani</t>
  </si>
  <si>
    <t>Indice di dipendenza strutturale totale</t>
  </si>
  <si>
    <t>Indice di vecchiaia</t>
  </si>
  <si>
    <t>Indice di ricambio generazionale</t>
  </si>
  <si>
    <t>Torna all'indice</t>
  </si>
  <si>
    <t>% In cerca di occup. su pop. residente attiva</t>
  </si>
  <si>
    <t>POPOLAZIONE RESIDENTE DI 9 ANNI E PIU'</t>
  </si>
  <si>
    <t>(1) Per i censimenti 1981 e 1991 i dati fanno riferimento alla popolazione residente di 14 anni e più; per i censimenti dal  2001 i dati fanno riferimento alla popolazione residente di 15 anni e più.</t>
  </si>
  <si>
    <t>CENSIMENTO GENERALE DELLA POPOLAZIONE - POPOLAZIONE RESIDENTE DI 6 ANNI E PIU' PER TITOLO DI STUDIO E SESSO AI CENSIMENTI DAL 1971 AL 2021</t>
  </si>
  <si>
    <t>*: Fino al 2011 Censimento generale della popolazione e delle abitazioni, con cadenza decennale. 
Dal 2018 Censimento permanente della popolazione e delle abitazioni, con cadenza annuale</t>
  </si>
  <si>
    <t>10.1.4 CENSIMENTO GENERALE DELLA POPOLAZIONE
POPOLAZIONE RESIDENTE DI 6 ANNI E PIU' PER TITOLO DI STUDIO E SESSO
AI CENSIMENTI* DAL 1971 AL 2021</t>
  </si>
  <si>
    <t>10.1.1 CENSIMENTO GENERALE DELLA POPOLAZIONE
POPOLAZIONE RESIDENTE PER CLASSI DI ETA' AI CENSIMENTI* DAL 1971 AL 2022</t>
  </si>
  <si>
    <t>10.1.2 CENSIMENTO GENERALE DELLA POPOLAZIONE
ALCUNI INDICATORI DEMOGRAFICI AI CENSIMENTI* DAL 1971 AL 2022</t>
  </si>
  <si>
    <r>
      <t>10.1.5 CENSIMENTO GENERALE DELLA POPOLAZIONE
POPOLAZIONE RESIDENTE ATTIVA</t>
    </r>
    <r>
      <rPr>
        <b/>
        <vertAlign val="superscript"/>
        <sz val="12"/>
        <color theme="0"/>
        <rFont val="Calibri"/>
        <family val="2"/>
        <scheme val="minor"/>
      </rPr>
      <t xml:space="preserve"> (1) </t>
    </r>
    <r>
      <rPr>
        <b/>
        <sz val="12"/>
        <color theme="0"/>
        <rFont val="Calibri"/>
        <family val="2"/>
        <scheme val="minor"/>
      </rPr>
      <t>AI CENSIMENTI* DAL 1981 AL 2021</t>
    </r>
  </si>
  <si>
    <t>10.1.3 CENSIMENTO GENERALE DELLA POPOLAZIONE
FAMIGLIE AI CENSIMENTI* DAL 1971 AL 2021</t>
  </si>
  <si>
    <t>CENSIMENTO GENERALE DELLA POPOLAZIONE - POPOLAZIONE RESIDENTE ATTIVA AI CENSIMENTI DAL 1981 AL 2021</t>
  </si>
  <si>
    <t>CENSIMENTO GENERALE DELLA POPOLAZIONE - FAMIGLIE AI CENSIMENTI DAL 1971 AL 2021</t>
  </si>
  <si>
    <t>CENSIMENTO GENERALE DELLA POPOLAZIONE - ALCUNI INDICATORI DEMOGRAFICI AI CENSIMENTI DAL 1971 AL 2022</t>
  </si>
  <si>
    <t>CENSIMENTO GENERALE DELLA POPOLAZIONE - POPOLAZIONE RESIDENTE PER CLASSI DI ETA' AI CENSIMENTI DAL 1971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</si>
</sst>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0.0"/>
    <numFmt numFmtId="166" formatCode="0.0%"/>
    <numFmt numFmtId="168" formatCode="[$€]#,##0.00_);[Red]\([$€]#,##0.00\)"/>
    <numFmt numFmtId="169" formatCode="_-* #,##0_-;\-* #,##0_-;_-* &quot;-&quot;??_-;_-@_-"/>
  </numFmts>
  <fonts count="35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MS Sans Serif"/>
      <family val="2"/>
    </font>
    <font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Calibri"/>
      <family val="2"/>
    </font>
    <font>
      <b/>
      <vertAlign val="superscript"/>
      <sz val="12"/>
      <color theme="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6933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2" applyNumberFormat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168" fontId="3" fillId="0" borderId="0" applyFont="0" applyFill="0" applyBorder="0" applyAlignment="0" applyProtection="0"/>
    <xf numFmtId="0" fontId="14" fillId="28" borderId="2" applyNumberFormat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5" fillId="29" borderId="0" applyNumberFormat="0" applyBorder="0" applyAlignment="0" applyProtection="0"/>
    <xf numFmtId="0" fontId="8" fillId="0" borderId="0"/>
    <xf numFmtId="0" fontId="2" fillId="0" borderId="0"/>
    <xf numFmtId="0" fontId="9" fillId="30" borderId="5" applyNumberFormat="0" applyFont="0" applyAlignment="0" applyProtection="0"/>
    <xf numFmtId="0" fontId="16" fillId="20" borderId="6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35" applyFont="1" applyAlignment="1">
      <alignment horizontal="center" vertical="center"/>
    </xf>
    <xf numFmtId="166" fontId="7" fillId="0" borderId="0" xfId="38" applyNumberFormat="1" applyFont="1" applyAlignment="1">
      <alignment horizontal="center" vertical="center"/>
    </xf>
    <xf numFmtId="0" fontId="7" fillId="0" borderId="0" xfId="35" applyFont="1"/>
    <xf numFmtId="0" fontId="7" fillId="0" borderId="0" xfId="35" applyFont="1" applyAlignment="1">
      <alignment vertical="center"/>
    </xf>
    <xf numFmtId="0" fontId="27" fillId="0" borderId="1" xfId="35" applyFont="1" applyBorder="1" applyAlignment="1">
      <alignment horizontal="left" vertical="center"/>
    </xf>
    <xf numFmtId="0" fontId="27" fillId="0" borderId="0" xfId="35" applyFont="1" applyAlignment="1">
      <alignment horizontal="left" vertical="center"/>
    </xf>
    <xf numFmtId="3" fontId="27" fillId="0" borderId="0" xfId="35" applyNumberFormat="1" applyFont="1" applyAlignment="1">
      <alignment horizontal="right" vertical="center"/>
    </xf>
    <xf numFmtId="166" fontId="27" fillId="0" borderId="0" xfId="38" applyNumberFormat="1" applyFont="1" applyBorder="1" applyAlignment="1">
      <alignment horizontal="right" vertical="center"/>
    </xf>
    <xf numFmtId="0" fontId="27" fillId="0" borderId="0" xfId="35" applyFont="1" applyAlignment="1">
      <alignment horizontal="center" vertical="center"/>
    </xf>
    <xf numFmtId="0" fontId="29" fillId="0" borderId="0" xfId="35" applyFont="1" applyAlignment="1">
      <alignment horizontal="left" vertical="center"/>
    </xf>
    <xf numFmtId="0" fontId="30" fillId="0" borderId="0" xfId="35" applyFont="1" applyAlignment="1">
      <alignment horizontal="center" vertical="center"/>
    </xf>
    <xf numFmtId="0" fontId="27" fillId="0" borderId="1" xfId="35" applyFont="1" applyBorder="1" applyAlignment="1">
      <alignment horizontal="right" vertical="center"/>
    </xf>
    <xf numFmtId="0" fontId="27" fillId="0" borderId="0" xfId="35" applyFont="1" applyAlignment="1">
      <alignment horizontal="right" vertical="center"/>
    </xf>
    <xf numFmtId="165" fontId="27" fillId="0" borderId="0" xfId="0" applyNumberFormat="1" applyFont="1" applyAlignment="1">
      <alignment horizontal="right"/>
    </xf>
    <xf numFmtId="0" fontId="27" fillId="0" borderId="0" xfId="0" quotePrefix="1" applyFont="1"/>
    <xf numFmtId="41" fontId="27" fillId="0" borderId="0" xfId="0" applyNumberFormat="1" applyFont="1"/>
    <xf numFmtId="0" fontId="27" fillId="0" borderId="0" xfId="0" applyFont="1"/>
    <xf numFmtId="166" fontId="27" fillId="0" borderId="0" xfId="38" applyNumberFormat="1" applyFont="1"/>
    <xf numFmtId="0" fontId="27" fillId="0" borderId="1" xfId="0" quotePrefix="1" applyFont="1" applyBorder="1"/>
    <xf numFmtId="41" fontId="27" fillId="0" borderId="1" xfId="0" applyNumberFormat="1" applyFont="1" applyBorder="1"/>
    <xf numFmtId="166" fontId="27" fillId="0" borderId="1" xfId="38" applyNumberFormat="1" applyFont="1" applyBorder="1"/>
    <xf numFmtId="0" fontId="28" fillId="0" borderId="0" xfId="0" applyFont="1"/>
    <xf numFmtId="0" fontId="28" fillId="0" borderId="0" xfId="35" applyFont="1" applyAlignment="1">
      <alignment horizontal="left" vertical="center"/>
    </xf>
    <xf numFmtId="0" fontId="8" fillId="0" borderId="0" xfId="35" applyFont="1" applyAlignment="1">
      <alignment horizontal="center" vertical="center"/>
    </xf>
    <xf numFmtId="0" fontId="28" fillId="0" borderId="0" xfId="35" applyFont="1"/>
    <xf numFmtId="3" fontId="28" fillId="0" borderId="0" xfId="35" applyNumberFormat="1" applyFont="1" applyAlignment="1">
      <alignment horizontal="right" vertical="center"/>
    </xf>
    <xf numFmtId="0" fontId="27" fillId="0" borderId="0" xfId="35" applyFont="1"/>
    <xf numFmtId="0" fontId="29" fillId="0" borderId="0" xfId="35" applyFont="1"/>
    <xf numFmtId="0" fontId="27" fillId="0" borderId="0" xfId="35" applyFont="1" applyAlignment="1">
      <alignment vertical="center"/>
    </xf>
    <xf numFmtId="0" fontId="8" fillId="0" borderId="0" xfId="35" applyFont="1" applyAlignment="1">
      <alignment vertical="center"/>
    </xf>
    <xf numFmtId="0" fontId="28" fillId="0" borderId="0" xfId="35" applyFont="1" applyAlignment="1">
      <alignment vertical="center"/>
    </xf>
    <xf numFmtId="169" fontId="27" fillId="0" borderId="0" xfId="31" applyNumberFormat="1" applyFont="1" applyBorder="1" applyAlignment="1">
      <alignment horizontal="right" vertical="center"/>
    </xf>
    <xf numFmtId="169" fontId="27" fillId="0" borderId="0" xfId="31" applyNumberFormat="1" applyFont="1" applyBorder="1" applyAlignment="1">
      <alignment vertical="center"/>
    </xf>
    <xf numFmtId="0" fontId="27" fillId="0" borderId="0" xfId="0" applyFont="1" applyAlignment="1">
      <alignment horizontal="left" vertical="top" wrapText="1" indent="1"/>
    </xf>
    <xf numFmtId="0" fontId="27" fillId="0" borderId="0" xfId="35" applyFont="1" applyAlignment="1">
      <alignment horizontal="left" vertical="center" indent="1"/>
    </xf>
    <xf numFmtId="166" fontId="27" fillId="0" borderId="0" xfId="38" applyNumberFormat="1" applyFont="1" applyBorder="1" applyAlignment="1">
      <alignment vertical="center"/>
    </xf>
    <xf numFmtId="169" fontId="27" fillId="0" borderId="0" xfId="31" applyNumberFormat="1" applyFont="1" applyFill="1" applyBorder="1" applyAlignment="1">
      <alignment horizontal="right" vertical="center"/>
    </xf>
    <xf numFmtId="169" fontId="27" fillId="0" borderId="0" xfId="31" applyNumberFormat="1" applyFont="1" applyFill="1" applyBorder="1" applyAlignment="1">
      <alignment vertical="center"/>
    </xf>
    <xf numFmtId="169" fontId="27" fillId="0" borderId="0" xfId="31" applyNumberFormat="1" applyFont="1" applyFill="1" applyBorder="1" applyAlignment="1">
      <alignment horizontal="right" vertical="top" wrapText="1"/>
    </xf>
    <xf numFmtId="166" fontId="27" fillId="0" borderId="0" xfId="38" applyNumberFormat="1" applyFont="1" applyFill="1" applyBorder="1" applyAlignment="1">
      <alignment vertical="center"/>
    </xf>
    <xf numFmtId="3" fontId="27" fillId="0" borderId="0" xfId="35" applyNumberFormat="1" applyFont="1" applyAlignment="1">
      <alignment vertical="center"/>
    </xf>
    <xf numFmtId="0" fontId="29" fillId="0" borderId="0" xfId="35" applyFont="1" applyAlignment="1">
      <alignment vertical="center"/>
    </xf>
    <xf numFmtId="49" fontId="31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31" fillId="0" borderId="12" xfId="0" applyNumberFormat="1" applyFont="1" applyBorder="1" applyAlignment="1">
      <alignment vertical="top" wrapText="1"/>
    </xf>
    <xf numFmtId="0" fontId="7" fillId="0" borderId="0" xfId="50" applyFont="1"/>
    <xf numFmtId="0" fontId="32" fillId="0" borderId="0" xfId="22" applyFont="1" applyAlignment="1" applyProtection="1">
      <alignment vertical="center"/>
    </xf>
    <xf numFmtId="0" fontId="34" fillId="0" borderId="11" xfId="22" applyFont="1" applyFill="1" applyBorder="1" applyAlignment="1" applyProtection="1">
      <alignment vertical="top" wrapText="1"/>
    </xf>
    <xf numFmtId="0" fontId="34" fillId="0" borderId="12" xfId="22" applyFont="1" applyFill="1" applyBorder="1" applyAlignment="1" applyProtection="1">
      <alignment vertical="top" wrapText="1"/>
    </xf>
    <xf numFmtId="0" fontId="27" fillId="0" borderId="1" xfId="35" applyFont="1" applyBorder="1" applyAlignment="1">
      <alignment horizontal="center" vertical="center"/>
    </xf>
    <xf numFmtId="165" fontId="27" fillId="0" borderId="0" xfId="38" applyNumberFormat="1" applyFont="1"/>
    <xf numFmtId="0" fontId="27" fillId="0" borderId="0" xfId="35" applyFont="1" applyAlignment="1">
      <alignment vertical="center" wrapText="1"/>
    </xf>
    <xf numFmtId="169" fontId="27" fillId="0" borderId="0" xfId="31" quotePrefix="1" applyNumberFormat="1" applyFont="1" applyBorder="1" applyAlignment="1">
      <alignment horizontal="right" vertical="center"/>
    </xf>
    <xf numFmtId="0" fontId="27" fillId="0" borderId="0" xfId="35" applyFont="1" applyAlignment="1">
      <alignment horizontal="left" vertical="center" wrapText="1"/>
    </xf>
    <xf numFmtId="0" fontId="26" fillId="34" borderId="0" xfId="35" applyFont="1" applyFill="1" applyAlignment="1">
      <alignment horizontal="center" vertical="center" wrapText="1"/>
    </xf>
    <xf numFmtId="0" fontId="27" fillId="0" borderId="1" xfId="35" applyFont="1" applyBorder="1" applyAlignment="1">
      <alignment horizontal="center" vertical="center"/>
    </xf>
    <xf numFmtId="0" fontId="27" fillId="0" borderId="0" xfId="35" applyFont="1" applyAlignment="1">
      <alignment horizontal="center" vertical="center"/>
    </xf>
    <xf numFmtId="0" fontId="26" fillId="33" borderId="0" xfId="35" applyFont="1" applyFill="1" applyAlignment="1">
      <alignment horizontal="center" vertical="center" wrapText="1"/>
    </xf>
    <xf numFmtId="0" fontId="27" fillId="0" borderId="0" xfId="35" applyFont="1" applyAlignment="1">
      <alignment horizontal="left" wrapText="1"/>
    </xf>
  </cellXfs>
  <cellStyles count="51">
    <cellStyle name="20% - Colore 1 2" xfId="1" xr:uid="{00000000-0005-0000-0000-000000000000}"/>
    <cellStyle name="20% - Colore 2 2" xfId="2" xr:uid="{00000000-0005-0000-0000-000001000000}"/>
    <cellStyle name="20% - Colore 3 2" xfId="3" xr:uid="{00000000-0005-0000-0000-000002000000}"/>
    <cellStyle name="20% - Colore 4 2" xfId="4" xr:uid="{00000000-0005-0000-0000-000003000000}"/>
    <cellStyle name="20% - Colore 5 2" xfId="5" xr:uid="{00000000-0005-0000-0000-000004000000}"/>
    <cellStyle name="20% - Colore 6 2" xfId="6" xr:uid="{00000000-0005-0000-0000-000005000000}"/>
    <cellStyle name="40% - Colore 1 2" xfId="7" xr:uid="{00000000-0005-0000-0000-000006000000}"/>
    <cellStyle name="40% - Colore 2 2" xfId="8" xr:uid="{00000000-0005-0000-0000-000007000000}"/>
    <cellStyle name="40% - Colore 3 2" xfId="9" xr:uid="{00000000-0005-0000-0000-000008000000}"/>
    <cellStyle name="40% - Colore 4 2" xfId="10" xr:uid="{00000000-0005-0000-0000-000009000000}"/>
    <cellStyle name="40% - Colore 5 2" xfId="11" xr:uid="{00000000-0005-0000-0000-00000A000000}"/>
    <cellStyle name="40% - Colore 6 2" xfId="12" xr:uid="{00000000-0005-0000-0000-00000B000000}"/>
    <cellStyle name="60% - Colore 1 2" xfId="13" xr:uid="{00000000-0005-0000-0000-00000C000000}"/>
    <cellStyle name="60% - Colore 2 2" xfId="14" xr:uid="{00000000-0005-0000-0000-00000D000000}"/>
    <cellStyle name="60% - Colore 3 2" xfId="15" xr:uid="{00000000-0005-0000-0000-00000E000000}"/>
    <cellStyle name="60% - Colore 4 2" xfId="16" xr:uid="{00000000-0005-0000-0000-00000F000000}"/>
    <cellStyle name="60% - Colore 5 2" xfId="17" xr:uid="{00000000-0005-0000-0000-000010000000}"/>
    <cellStyle name="60% - Colore 6 2" xfId="18" xr:uid="{00000000-0005-0000-0000-000011000000}"/>
    <cellStyle name="Calcolo 2" xfId="19" xr:uid="{00000000-0005-0000-0000-000012000000}"/>
    <cellStyle name="Cella collegata 2" xfId="20" xr:uid="{00000000-0005-0000-0000-000013000000}"/>
    <cellStyle name="Cella da controllare 2" xfId="21" xr:uid="{00000000-0005-0000-0000-000014000000}"/>
    <cellStyle name="Collegamento ipertestuale" xfId="22" builtinId="8"/>
    <cellStyle name="Colore 1 2" xfId="23" xr:uid="{00000000-0005-0000-0000-000016000000}"/>
    <cellStyle name="Colore 2 2" xfId="24" xr:uid="{00000000-0005-0000-0000-000017000000}"/>
    <cellStyle name="Colore 3 2" xfId="25" xr:uid="{00000000-0005-0000-0000-000018000000}"/>
    <cellStyle name="Colore 4 2" xfId="26" xr:uid="{00000000-0005-0000-0000-000019000000}"/>
    <cellStyle name="Colore 5 2" xfId="27" xr:uid="{00000000-0005-0000-0000-00001A000000}"/>
    <cellStyle name="Colore 6 2" xfId="28" xr:uid="{00000000-0005-0000-0000-00001B000000}"/>
    <cellStyle name="Euro" xfId="29" xr:uid="{00000000-0005-0000-0000-00001C000000}"/>
    <cellStyle name="Input 2" xfId="30" xr:uid="{00000000-0005-0000-0000-00001D000000}"/>
    <cellStyle name="Migliaia" xfId="31" builtinId="3"/>
    <cellStyle name="Migliaia (0)_Cartel1" xfId="32" xr:uid="{00000000-0005-0000-0000-00001F000000}"/>
    <cellStyle name="Neutrale 2" xfId="33" xr:uid="{00000000-0005-0000-0000-000020000000}"/>
    <cellStyle name="Normale" xfId="0" builtinId="0"/>
    <cellStyle name="Normale 2" xfId="34" xr:uid="{00000000-0005-0000-0000-000022000000}"/>
    <cellStyle name="Normale_Riepiloghi" xfId="50" xr:uid="{00000000-0005-0000-0000-000023000000}"/>
    <cellStyle name="Normale_tav agricoltura" xfId="35" xr:uid="{00000000-0005-0000-0000-000024000000}"/>
    <cellStyle name="Nota 2" xfId="36" xr:uid="{00000000-0005-0000-0000-000025000000}"/>
    <cellStyle name="Output 2" xfId="37" xr:uid="{00000000-0005-0000-0000-000026000000}"/>
    <cellStyle name="Percentuale" xfId="38" builtinId="5"/>
    <cellStyle name="Testo avviso 2" xfId="39" xr:uid="{00000000-0005-0000-0000-000028000000}"/>
    <cellStyle name="Testo descrittivo 2" xfId="40" xr:uid="{00000000-0005-0000-0000-000029000000}"/>
    <cellStyle name="Titolo" xfId="41" builtinId="15" customBuiltin="1"/>
    <cellStyle name="Titolo 1 2" xfId="42" xr:uid="{00000000-0005-0000-0000-00002B000000}"/>
    <cellStyle name="Titolo 2 2" xfId="43" xr:uid="{00000000-0005-0000-0000-00002C000000}"/>
    <cellStyle name="Titolo 3 2" xfId="44" xr:uid="{00000000-0005-0000-0000-00002D000000}"/>
    <cellStyle name="Titolo 4 2" xfId="45" xr:uid="{00000000-0005-0000-0000-00002E000000}"/>
    <cellStyle name="Totale 2" xfId="46" xr:uid="{00000000-0005-0000-0000-00002F000000}"/>
    <cellStyle name="Valore non valido 2" xfId="47" xr:uid="{00000000-0005-0000-0000-000030000000}"/>
    <cellStyle name="Valore valido 2" xfId="48" xr:uid="{00000000-0005-0000-0000-000031000000}"/>
    <cellStyle name="Valuta (0)_Cartel1" xfId="49" xr:uid="{00000000-0005-0000-0000-000032000000}"/>
  </cellStyles>
  <dxfs count="0"/>
  <tableStyles count="0" defaultTableStyle="TableStyleMedium9" defaultPivotStyle="PivotStyleLight16"/>
  <colors>
    <mruColors>
      <color rgb="FF76933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5895975</xdr:colOff>
      <xdr:row>0</xdr:row>
      <xdr:rowOff>0</xdr:rowOff>
    </xdr:from>
    <xdr:to>
      <xdr:col>1</xdr:col>
      <xdr:colOff>7031186</xdr:colOff>
      <xdr:row>0</xdr:row>
      <xdr:rowOff>1800000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0"/>
          <a:ext cx="1135211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0</xdr:row>
      <xdr:rowOff>133350</xdr:rowOff>
    </xdr:from>
    <xdr:to>
      <xdr:col>11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8182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0</xdr:row>
      <xdr:rowOff>133350</xdr:rowOff>
    </xdr:from>
    <xdr:to>
      <xdr:col>11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3417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133350</xdr:rowOff>
    </xdr:from>
    <xdr:to>
      <xdr:col>10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3417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257175</xdr:rowOff>
    </xdr:from>
    <xdr:to>
      <xdr:col>10</xdr:col>
      <xdr:colOff>590549</xdr:colOff>
      <xdr:row>0</xdr:row>
      <xdr:rowOff>447675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638924" y="257175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0</xdr:row>
      <xdr:rowOff>133350</xdr:rowOff>
    </xdr:from>
    <xdr:to>
      <xdr:col>9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73417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7">
    <tabColor theme="0"/>
    <pageSetUpPr fitToPage="1"/>
  </sheetPr>
  <dimension ref="A1:B6"/>
  <sheetViews>
    <sheetView showGridLines="0" zoomScaleNormal="100" workbookViewId="0">
      <selection activeCell="B6" sqref="B6"/>
    </sheetView>
  </sheetViews>
  <sheetFormatPr defaultColWidth="9.109375" defaultRowHeight="24.9" customHeight="1" x14ac:dyDescent="0.25"/>
  <cols>
    <col min="1" max="1" width="6.6640625" style="2" customWidth="1"/>
    <col min="2" max="2" width="105.6640625" style="1" customWidth="1"/>
    <col min="3" max="16384" width="9.109375" style="1"/>
  </cols>
  <sheetData>
    <row r="1" spans="1:2" ht="150" customHeight="1" thickBot="1" x14ac:dyDescent="0.3"/>
    <row r="2" spans="1:2" s="46" customFormat="1" ht="15" customHeight="1" thickTop="1" x14ac:dyDescent="0.25">
      <c r="A2" s="45" t="s">
        <v>33</v>
      </c>
      <c r="B2" s="50" t="s">
        <v>65</v>
      </c>
    </row>
    <row r="3" spans="1:2" s="46" customFormat="1" ht="15" customHeight="1" x14ac:dyDescent="0.25">
      <c r="A3" s="47" t="s">
        <v>34</v>
      </c>
      <c r="B3" s="51" t="s">
        <v>64</v>
      </c>
    </row>
    <row r="4" spans="1:2" s="46" customFormat="1" ht="15" customHeight="1" x14ac:dyDescent="0.25">
      <c r="A4" s="47" t="s">
        <v>35</v>
      </c>
      <c r="B4" s="51" t="s">
        <v>63</v>
      </c>
    </row>
    <row r="5" spans="1:2" s="46" customFormat="1" ht="25.5" customHeight="1" x14ac:dyDescent="0.25">
      <c r="A5" s="47" t="s">
        <v>36</v>
      </c>
      <c r="B5" s="51" t="s">
        <v>55</v>
      </c>
    </row>
    <row r="6" spans="1:2" s="46" customFormat="1" ht="15" customHeight="1" x14ac:dyDescent="0.25">
      <c r="A6" s="47" t="s">
        <v>37</v>
      </c>
      <c r="B6" s="51" t="s">
        <v>62</v>
      </c>
    </row>
  </sheetData>
  <phoneticPr fontId="0" type="noConversion"/>
  <hyperlinks>
    <hyperlink ref="B2" location="'TAV 10.1.1'!A1" display="CENSIMENTO GENERALE DELLA POPOLAZIONE - POPOLAZIONE RESIDENTE PER CLASSI DI ETA' AI CENSIMENTI DAL 1971 AL 2011" xr:uid="{00000000-0004-0000-0000-000000000000}"/>
    <hyperlink ref="B5" location="'TAV 10.1.4'!A1" display="CENSIMENTO GENERALE DELLA POPOLAZIONE - ISTRUZIONE AI CENSIMENTI 1981, 1991, 2001 e 2011" xr:uid="{00000000-0004-0000-0000-000001000000}"/>
    <hyperlink ref="B6" location="'TAV 10.1.5'!A1" display="CENSIMENTO GENERALE DELLA POPOLAZIONE - POPOLAZIONE RESIDENTE ATTIVA (1) AI CENSIMENTI 1981, 1991, 2001 e 2011" xr:uid="{00000000-0004-0000-0000-000002000000}"/>
    <hyperlink ref="B4" location="'TAV 10.1.3'!A1" display="CENSIMENTO GENERALE DELLA POPOLAZIONE - FAMIGLIE AI CENSIMENTI DAL 1971 AL 2011" xr:uid="{00000000-0004-0000-0000-000010000000}"/>
    <hyperlink ref="B3" location="'TAV 10.1.2'!A1" display="CENSIMENTO GENERALE DELLA POPOLAZIONE - ALCUNI INDICATORI DEMOGRAFICI AI CENSIMENTI DAL 1971 AL 2011" xr:uid="{00000000-0004-0000-0000-000011000000}"/>
  </hyperlinks>
  <printOptions horizontalCentered="1"/>
  <pageMargins left="0" right="0" top="0.39370078740157483" bottom="0.39370078740157483" header="0" footer="0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12">
    <tabColor rgb="FF76933C"/>
  </sheetPr>
  <dimension ref="A1:M55"/>
  <sheetViews>
    <sheetView showGridLines="0" topLeftCell="A37" workbookViewId="0">
      <selection activeCell="C47" sqref="C47"/>
    </sheetView>
  </sheetViews>
  <sheetFormatPr defaultColWidth="10.33203125" defaultRowHeight="9.6" x14ac:dyDescent="0.25"/>
  <cols>
    <col min="1" max="1" width="35.6640625" style="3" customWidth="1"/>
    <col min="2" max="11" width="8.44140625" style="3" customWidth="1"/>
    <col min="12" max="16384" width="10.33203125" style="3"/>
  </cols>
  <sheetData>
    <row r="1" spans="1:13" ht="36" customHeight="1" x14ac:dyDescent="0.2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48"/>
      <c r="M1" s="49" t="s">
        <v>51</v>
      </c>
    </row>
    <row r="2" spans="1:13" ht="18" customHeight="1" x14ac:dyDescent="0.25">
      <c r="A2" s="8"/>
      <c r="B2" s="15">
        <v>1971</v>
      </c>
      <c r="C2" s="15">
        <v>1981</v>
      </c>
      <c r="D2" s="15">
        <v>1991</v>
      </c>
      <c r="E2" s="15">
        <v>2001</v>
      </c>
      <c r="F2" s="15">
        <v>2011</v>
      </c>
      <c r="G2" s="15">
        <v>2018</v>
      </c>
      <c r="H2" s="15">
        <v>2019</v>
      </c>
      <c r="I2" s="15">
        <v>2020</v>
      </c>
      <c r="J2" s="15">
        <v>2021</v>
      </c>
      <c r="K2" s="15">
        <v>2022</v>
      </c>
    </row>
    <row r="3" spans="1:13" ht="15" customHeight="1" x14ac:dyDescent="0.25">
      <c r="A3" s="25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3" ht="15" customHeight="1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3" s="13" customFormat="1" ht="13.8" x14ac:dyDescent="0.3">
      <c r="A5" s="17" t="s">
        <v>38</v>
      </c>
      <c r="B5" s="18">
        <v>95660</v>
      </c>
      <c r="C5" s="18">
        <v>93995</v>
      </c>
      <c r="D5" s="18">
        <v>76702</v>
      </c>
      <c r="E5" s="18">
        <v>61661</v>
      </c>
      <c r="F5" s="18">
        <v>50113</v>
      </c>
      <c r="G5" s="18">
        <v>47656</v>
      </c>
      <c r="H5" s="18">
        <v>46820</v>
      </c>
      <c r="I5" s="18">
        <v>46629</v>
      </c>
      <c r="J5" s="18">
        <v>45593</v>
      </c>
      <c r="K5" s="18">
        <v>44919</v>
      </c>
    </row>
    <row r="6" spans="1:13" s="13" customFormat="1" ht="13.8" x14ac:dyDescent="0.3">
      <c r="A6" s="17" t="s">
        <v>41</v>
      </c>
      <c r="B6" s="18">
        <v>76855</v>
      </c>
      <c r="C6" s="18">
        <v>85352</v>
      </c>
      <c r="D6" s="18">
        <v>91177</v>
      </c>
      <c r="E6" s="18">
        <v>75194</v>
      </c>
      <c r="F6" s="18">
        <v>62811</v>
      </c>
      <c r="G6" s="18">
        <v>56832</v>
      </c>
      <c r="H6" s="18">
        <v>55253</v>
      </c>
      <c r="I6" s="18">
        <v>52273</v>
      </c>
      <c r="J6" s="18">
        <v>51792</v>
      </c>
      <c r="K6" s="18">
        <v>51006</v>
      </c>
    </row>
    <row r="7" spans="1:13" s="13" customFormat="1" ht="13.8" x14ac:dyDescent="0.3">
      <c r="A7" s="17" t="s">
        <v>42</v>
      </c>
      <c r="B7" s="18">
        <v>57191</v>
      </c>
      <c r="C7" s="18">
        <v>65679</v>
      </c>
      <c r="D7" s="18">
        <v>71722</v>
      </c>
      <c r="E7" s="18">
        <v>73127</v>
      </c>
      <c r="F7" s="18">
        <v>67342</v>
      </c>
      <c r="G7" s="18">
        <v>61519</v>
      </c>
      <c r="H7" s="18">
        <v>59673</v>
      </c>
      <c r="I7" s="18">
        <v>57165</v>
      </c>
      <c r="J7" s="18">
        <v>56720</v>
      </c>
      <c r="K7" s="18">
        <v>56037</v>
      </c>
    </row>
    <row r="8" spans="1:13" s="13" customFormat="1" ht="13.8" x14ac:dyDescent="0.3">
      <c r="A8" s="17" t="s">
        <v>39</v>
      </c>
      <c r="B8" s="18">
        <v>58580</v>
      </c>
      <c r="C8" s="18">
        <v>65107</v>
      </c>
      <c r="D8" s="18">
        <v>67198</v>
      </c>
      <c r="E8" s="18">
        <v>77892</v>
      </c>
      <c r="F8" s="18">
        <v>85324</v>
      </c>
      <c r="G8" s="18">
        <v>89096</v>
      </c>
      <c r="H8" s="18">
        <v>89372</v>
      </c>
      <c r="I8" s="18">
        <v>88514</v>
      </c>
      <c r="J8" s="18">
        <v>89710</v>
      </c>
      <c r="K8" s="18">
        <v>89423</v>
      </c>
    </row>
    <row r="9" spans="1:13" s="13" customFormat="1" ht="13.8" x14ac:dyDescent="0.3">
      <c r="A9" s="21" t="s">
        <v>40</v>
      </c>
      <c r="B9" s="22">
        <v>23063</v>
      </c>
      <c r="C9" s="22">
        <v>28300</v>
      </c>
      <c r="D9" s="22">
        <v>32564</v>
      </c>
      <c r="E9" s="22">
        <v>40550</v>
      </c>
      <c r="F9" s="22">
        <v>47581</v>
      </c>
      <c r="G9" s="22">
        <v>56599</v>
      </c>
      <c r="H9" s="22">
        <v>57912</v>
      </c>
      <c r="I9" s="22">
        <v>59267</v>
      </c>
      <c r="J9" s="22">
        <v>60036</v>
      </c>
      <c r="K9" s="22">
        <v>60886</v>
      </c>
    </row>
    <row r="10" spans="1:13" s="13" customFormat="1" ht="13.8" x14ac:dyDescent="0.3">
      <c r="A10" s="19" t="s">
        <v>2</v>
      </c>
      <c r="B10" s="18">
        <v>311349</v>
      </c>
      <c r="C10" s="18">
        <v>338433</v>
      </c>
      <c r="D10" s="18">
        <v>339363</v>
      </c>
      <c r="E10" s="18">
        <v>328424</v>
      </c>
      <c r="F10" s="18">
        <v>313171</v>
      </c>
      <c r="G10" s="18">
        <f>SUM(G5:G9)</f>
        <v>311702</v>
      </c>
      <c r="H10" s="18">
        <f>SUM(H5:H9)</f>
        <v>309030</v>
      </c>
      <c r="I10" s="18">
        <f>SUM(I5:I9)</f>
        <v>303848</v>
      </c>
      <c r="J10" s="18">
        <f>SUM(J5:J9)</f>
        <v>303851</v>
      </c>
      <c r="K10" s="18">
        <f>SUM(K5:K9)</f>
        <v>302271</v>
      </c>
    </row>
    <row r="11" spans="1:13" s="13" customFormat="1" ht="13.8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3" s="13" customFormat="1" ht="13.8" x14ac:dyDescent="0.25">
      <c r="A12" s="58" t="s">
        <v>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3" s="13" customFormat="1" ht="13.8" x14ac:dyDescent="0.3">
      <c r="A13" s="17" t="s">
        <v>38</v>
      </c>
      <c r="B13" s="18">
        <v>91016</v>
      </c>
      <c r="C13" s="18">
        <v>90025</v>
      </c>
      <c r="D13" s="18">
        <v>70716</v>
      </c>
      <c r="E13" s="18">
        <v>58445</v>
      </c>
      <c r="F13" s="18">
        <v>47926</v>
      </c>
      <c r="G13" s="18">
        <v>45719</v>
      </c>
      <c r="H13" s="18">
        <v>44821</v>
      </c>
      <c r="I13" s="18">
        <v>44513</v>
      </c>
      <c r="J13" s="18">
        <v>43529</v>
      </c>
      <c r="K13" s="18">
        <v>42682</v>
      </c>
    </row>
    <row r="14" spans="1:13" s="13" customFormat="1" ht="13.8" x14ac:dyDescent="0.3">
      <c r="A14" s="17" t="s">
        <v>41</v>
      </c>
      <c r="B14" s="18">
        <v>75730</v>
      </c>
      <c r="C14" s="18">
        <v>86294</v>
      </c>
      <c r="D14" s="18">
        <v>88571</v>
      </c>
      <c r="E14" s="18">
        <v>73429</v>
      </c>
      <c r="F14" s="18">
        <v>59489</v>
      </c>
      <c r="G14" s="18">
        <v>53837</v>
      </c>
      <c r="H14" s="18">
        <v>52485</v>
      </c>
      <c r="I14" s="18">
        <v>50173</v>
      </c>
      <c r="J14" s="18">
        <v>49264</v>
      </c>
      <c r="K14" s="18">
        <v>48813</v>
      </c>
    </row>
    <row r="15" spans="1:13" s="13" customFormat="1" ht="13.8" x14ac:dyDescent="0.3">
      <c r="A15" s="17" t="s">
        <v>42</v>
      </c>
      <c r="B15" s="18">
        <v>63899</v>
      </c>
      <c r="C15" s="18">
        <v>69957</v>
      </c>
      <c r="D15" s="18">
        <v>76014</v>
      </c>
      <c r="E15" s="18">
        <v>79361</v>
      </c>
      <c r="F15" s="18">
        <v>71286</v>
      </c>
      <c r="G15" s="18">
        <v>63514</v>
      </c>
      <c r="H15" s="18">
        <v>61928</v>
      </c>
      <c r="I15" s="18">
        <v>59808</v>
      </c>
      <c r="J15" s="18">
        <v>58353</v>
      </c>
      <c r="K15" s="18">
        <v>57652</v>
      </c>
    </row>
    <row r="16" spans="1:13" s="13" customFormat="1" ht="13.8" x14ac:dyDescent="0.3">
      <c r="A16" s="17" t="s">
        <v>39</v>
      </c>
      <c r="B16" s="18">
        <v>65778</v>
      </c>
      <c r="C16" s="18">
        <v>74812</v>
      </c>
      <c r="D16" s="18">
        <v>76911</v>
      </c>
      <c r="E16" s="18">
        <v>86588</v>
      </c>
      <c r="F16" s="18">
        <v>96301</v>
      </c>
      <c r="G16" s="18">
        <v>99597</v>
      </c>
      <c r="H16" s="18">
        <v>99623</v>
      </c>
      <c r="I16" s="18">
        <v>98389</v>
      </c>
      <c r="J16" s="18">
        <v>98699</v>
      </c>
      <c r="K16" s="18">
        <v>98554</v>
      </c>
    </row>
    <row r="17" spans="1:11" s="13" customFormat="1" ht="13.8" x14ac:dyDescent="0.3">
      <c r="A17" s="21" t="s">
        <v>40</v>
      </c>
      <c r="B17" s="22">
        <v>35042</v>
      </c>
      <c r="C17" s="22">
        <v>42261</v>
      </c>
      <c r="D17" s="22">
        <v>46981</v>
      </c>
      <c r="E17" s="22">
        <v>60475</v>
      </c>
      <c r="F17" s="22">
        <v>69388</v>
      </c>
      <c r="G17" s="22">
        <v>78351</v>
      </c>
      <c r="H17" s="22">
        <v>79535</v>
      </c>
      <c r="I17" s="22">
        <v>81154</v>
      </c>
      <c r="J17" s="22">
        <v>81743</v>
      </c>
      <c r="K17" s="22">
        <v>82527</v>
      </c>
    </row>
    <row r="18" spans="1:11" s="13" customFormat="1" ht="13.8" x14ac:dyDescent="0.3">
      <c r="A18" s="19" t="s">
        <v>2</v>
      </c>
      <c r="B18" s="18">
        <v>331465</v>
      </c>
      <c r="C18" s="18">
        <v>363349</v>
      </c>
      <c r="D18" s="18">
        <v>359193</v>
      </c>
      <c r="E18" s="18">
        <v>358298</v>
      </c>
      <c r="F18" s="18">
        <v>344390</v>
      </c>
      <c r="G18" s="18">
        <f>SUM(G13:G17)</f>
        <v>341018</v>
      </c>
      <c r="H18" s="18">
        <f>SUM(H13:H17)</f>
        <v>338392</v>
      </c>
      <c r="I18" s="18">
        <f>SUM(I13:I17)</f>
        <v>334037</v>
      </c>
      <c r="J18" s="18">
        <f>SUM(J13:J17)</f>
        <v>331588</v>
      </c>
      <c r="K18" s="18">
        <f>SUM(K13:K17)</f>
        <v>330228</v>
      </c>
    </row>
    <row r="19" spans="1:11" s="13" customFormat="1" ht="13.8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13" customFormat="1" ht="13.8" x14ac:dyDescent="0.25">
      <c r="A20" s="59" t="s">
        <v>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s="13" customFormat="1" ht="13.8" x14ac:dyDescent="0.3">
      <c r="A21" s="17" t="s">
        <v>38</v>
      </c>
      <c r="B21" s="18">
        <v>186676</v>
      </c>
      <c r="C21" s="18">
        <v>184020</v>
      </c>
      <c r="D21" s="18">
        <v>147418</v>
      </c>
      <c r="E21" s="18">
        <v>120106</v>
      </c>
      <c r="F21" s="18">
        <v>98039</v>
      </c>
      <c r="G21" s="18">
        <f>G5+G13</f>
        <v>93375</v>
      </c>
      <c r="H21" s="18">
        <f>H5+H13</f>
        <v>91641</v>
      </c>
      <c r="I21" s="18">
        <f>I5+I13</f>
        <v>91142</v>
      </c>
      <c r="J21" s="18">
        <f>J5+J13</f>
        <v>89122</v>
      </c>
      <c r="K21" s="18">
        <f>K5+K13</f>
        <v>87601</v>
      </c>
    </row>
    <row r="22" spans="1:11" s="13" customFormat="1" ht="13.8" x14ac:dyDescent="0.3">
      <c r="A22" s="17" t="s">
        <v>41</v>
      </c>
      <c r="B22" s="18">
        <v>152585</v>
      </c>
      <c r="C22" s="18">
        <v>171646</v>
      </c>
      <c r="D22" s="18">
        <v>179748</v>
      </c>
      <c r="E22" s="18">
        <v>148623</v>
      </c>
      <c r="F22" s="18">
        <v>122300</v>
      </c>
      <c r="G22" s="18">
        <f t="shared" ref="G22:I26" si="0">G6+G14</f>
        <v>110669</v>
      </c>
      <c r="H22" s="18">
        <f t="shared" ref="H22:I22" si="1">H6+H14</f>
        <v>107738</v>
      </c>
      <c r="I22" s="18">
        <f t="shared" si="1"/>
        <v>102446</v>
      </c>
      <c r="J22" s="18">
        <f t="shared" ref="J22:K22" si="2">J6+J14</f>
        <v>101056</v>
      </c>
      <c r="K22" s="18">
        <f t="shared" si="2"/>
        <v>99819</v>
      </c>
    </row>
    <row r="23" spans="1:11" s="13" customFormat="1" ht="13.8" x14ac:dyDescent="0.3">
      <c r="A23" s="17" t="s">
        <v>42</v>
      </c>
      <c r="B23" s="18">
        <v>121090</v>
      </c>
      <c r="C23" s="18">
        <v>135636</v>
      </c>
      <c r="D23" s="18">
        <v>147736</v>
      </c>
      <c r="E23" s="18">
        <v>152488</v>
      </c>
      <c r="F23" s="18">
        <v>138628</v>
      </c>
      <c r="G23" s="18">
        <f t="shared" si="0"/>
        <v>125033</v>
      </c>
      <c r="H23" s="18">
        <f t="shared" ref="H23:I23" si="3">H7+H15</f>
        <v>121601</v>
      </c>
      <c r="I23" s="18">
        <f t="shared" si="3"/>
        <v>116973</v>
      </c>
      <c r="J23" s="18">
        <f t="shared" ref="J23:K23" si="4">J7+J15</f>
        <v>115073</v>
      </c>
      <c r="K23" s="18">
        <f t="shared" si="4"/>
        <v>113689</v>
      </c>
    </row>
    <row r="24" spans="1:11" s="13" customFormat="1" ht="13.8" x14ac:dyDescent="0.3">
      <c r="A24" s="17" t="s">
        <v>39</v>
      </c>
      <c r="B24" s="18">
        <v>124358</v>
      </c>
      <c r="C24" s="18">
        <v>139919</v>
      </c>
      <c r="D24" s="18">
        <v>144109</v>
      </c>
      <c r="E24" s="18">
        <v>164480</v>
      </c>
      <c r="F24" s="18">
        <v>181625</v>
      </c>
      <c r="G24" s="18">
        <f t="shared" si="0"/>
        <v>188693</v>
      </c>
      <c r="H24" s="18">
        <f t="shared" ref="H24:I24" si="5">H8+H16</f>
        <v>188995</v>
      </c>
      <c r="I24" s="18">
        <f t="shared" si="5"/>
        <v>186903</v>
      </c>
      <c r="J24" s="18">
        <f t="shared" ref="J24:K24" si="6">J8+J16</f>
        <v>188409</v>
      </c>
      <c r="K24" s="18">
        <f t="shared" si="6"/>
        <v>187977</v>
      </c>
    </row>
    <row r="25" spans="1:11" s="13" customFormat="1" ht="13.8" x14ac:dyDescent="0.3">
      <c r="A25" s="21" t="s">
        <v>40</v>
      </c>
      <c r="B25" s="22">
        <v>58105</v>
      </c>
      <c r="C25" s="22">
        <v>70561</v>
      </c>
      <c r="D25" s="22">
        <v>79545</v>
      </c>
      <c r="E25" s="22">
        <v>101025</v>
      </c>
      <c r="F25" s="22">
        <v>116969</v>
      </c>
      <c r="G25" s="22">
        <f t="shared" si="0"/>
        <v>134950</v>
      </c>
      <c r="H25" s="22">
        <f t="shared" ref="H25:I25" si="7">H9+H17</f>
        <v>137447</v>
      </c>
      <c r="I25" s="22">
        <f t="shared" si="7"/>
        <v>140421</v>
      </c>
      <c r="J25" s="22">
        <f t="shared" ref="J25:K25" si="8">J9+J17</f>
        <v>141779</v>
      </c>
      <c r="K25" s="22">
        <f t="shared" si="8"/>
        <v>143413</v>
      </c>
    </row>
    <row r="26" spans="1:11" s="13" customFormat="1" ht="13.8" x14ac:dyDescent="0.3">
      <c r="A26" s="19" t="s">
        <v>2</v>
      </c>
      <c r="B26" s="18">
        <v>642814</v>
      </c>
      <c r="C26" s="18">
        <v>701782</v>
      </c>
      <c r="D26" s="18">
        <v>698556</v>
      </c>
      <c r="E26" s="18">
        <v>686722</v>
      </c>
      <c r="F26" s="18">
        <v>657561</v>
      </c>
      <c r="G26" s="18">
        <f t="shared" si="0"/>
        <v>652720</v>
      </c>
      <c r="H26" s="18">
        <f t="shared" ref="H26" si="9">H10+H18</f>
        <v>647422</v>
      </c>
      <c r="I26" s="18">
        <f t="shared" si="0"/>
        <v>637885</v>
      </c>
      <c r="J26" s="18">
        <f t="shared" ref="J26:K26" si="10">J10+J18</f>
        <v>635439</v>
      </c>
      <c r="K26" s="18">
        <f t="shared" si="10"/>
        <v>632499</v>
      </c>
    </row>
    <row r="27" spans="1:11" s="13" customFormat="1" ht="13.8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s="13" customFormat="1" ht="15" customHeight="1" x14ac:dyDescent="0.3">
      <c r="A28" s="24" t="s">
        <v>44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s="13" customFormat="1" ht="13.8" x14ac:dyDescent="0.25">
      <c r="A29" s="59" t="s">
        <v>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s="13" customFormat="1" ht="13.8" x14ac:dyDescent="0.3">
      <c r="A30" s="17" t="s">
        <v>38</v>
      </c>
      <c r="B30" s="20">
        <v>0.30724363977401564</v>
      </c>
      <c r="C30" s="20">
        <v>0.2777359181876472</v>
      </c>
      <c r="D30" s="20">
        <v>0.2260175682086733</v>
      </c>
      <c r="E30" s="20">
        <v>0.18774815482425158</v>
      </c>
      <c r="F30" s="20">
        <v>0.16001800933036583</v>
      </c>
      <c r="G30" s="20">
        <f>G5/G$10</f>
        <v>0.15288961893090194</v>
      </c>
      <c r="H30" s="20">
        <f>H5/H$10</f>
        <v>0.15150632624664273</v>
      </c>
      <c r="I30" s="20">
        <f>I5/I$10</f>
        <v>0.15346159922066296</v>
      </c>
      <c r="J30" s="20">
        <f>J5/J$10</f>
        <v>0.15005051818160875</v>
      </c>
      <c r="K30" s="20">
        <f>K5/K$10</f>
        <v>0.14860505969808549</v>
      </c>
    </row>
    <row r="31" spans="1:11" s="13" customFormat="1" ht="13.8" x14ac:dyDescent="0.3">
      <c r="A31" s="17" t="s">
        <v>41</v>
      </c>
      <c r="B31" s="20">
        <v>0.24684518016759327</v>
      </c>
      <c r="C31" s="20">
        <v>0.25219762848185606</v>
      </c>
      <c r="D31" s="20">
        <v>0.26867101009833128</v>
      </c>
      <c r="E31" s="20">
        <v>0.22895403502789077</v>
      </c>
      <c r="F31" s="20">
        <v>0.20056454780295749</v>
      </c>
      <c r="G31" s="20">
        <f t="shared" ref="G31:I34" si="11">G6/G$10</f>
        <v>0.18232799276231784</v>
      </c>
      <c r="H31" s="20">
        <f t="shared" ref="H31" si="12">H6/H$10</f>
        <v>0.17879493900268581</v>
      </c>
      <c r="I31" s="20">
        <f t="shared" si="11"/>
        <v>0.17203667623285326</v>
      </c>
      <c r="J31" s="20">
        <f t="shared" ref="J31:K31" si="13">J6/J$10</f>
        <v>0.17045196494334394</v>
      </c>
      <c r="K31" s="20">
        <f t="shared" si="13"/>
        <v>0.16874261837887194</v>
      </c>
    </row>
    <row r="32" spans="1:11" s="13" customFormat="1" ht="13.8" x14ac:dyDescent="0.3">
      <c r="A32" s="17" t="s">
        <v>42</v>
      </c>
      <c r="B32" s="20">
        <v>0.18368775875303919</v>
      </c>
      <c r="C32" s="20">
        <v>0.19406795436615223</v>
      </c>
      <c r="D32" s="20">
        <v>0.21134301618031429</v>
      </c>
      <c r="E32" s="20">
        <v>0.22266034150975569</v>
      </c>
      <c r="F32" s="20">
        <v>0.2150326818255841</v>
      </c>
      <c r="G32" s="20">
        <f t="shared" si="11"/>
        <v>0.19736479072960714</v>
      </c>
      <c r="H32" s="20">
        <f t="shared" ref="H32" si="14">H7/H$10</f>
        <v>0.19309775749927191</v>
      </c>
      <c r="I32" s="20">
        <f t="shared" si="11"/>
        <v>0.18813683157368158</v>
      </c>
      <c r="J32" s="20">
        <f t="shared" ref="J32:K32" si="15">J7/J$10</f>
        <v>0.18667044044613973</v>
      </c>
      <c r="K32" s="20">
        <f t="shared" si="15"/>
        <v>0.18538662326190736</v>
      </c>
    </row>
    <row r="33" spans="1:11" s="13" customFormat="1" ht="13.8" x14ac:dyDescent="0.3">
      <c r="A33" s="17" t="s">
        <v>39</v>
      </c>
      <c r="B33" s="20">
        <v>0.18814899036129873</v>
      </c>
      <c r="C33" s="20">
        <v>0.19237781185640881</v>
      </c>
      <c r="D33" s="20">
        <v>0.19801215807262429</v>
      </c>
      <c r="E33" s="20">
        <v>0.23716902540618226</v>
      </c>
      <c r="F33" s="20">
        <v>0.27245179151326271</v>
      </c>
      <c r="G33" s="20">
        <f t="shared" si="11"/>
        <v>0.2858371136534254</v>
      </c>
      <c r="H33" s="20">
        <f t="shared" ref="H33" si="16">H8/H$10</f>
        <v>0.28920169562825615</v>
      </c>
      <c r="I33" s="20">
        <f t="shared" si="11"/>
        <v>0.29131012874858481</v>
      </c>
      <c r="J33" s="20">
        <f t="shared" ref="J33:K33" si="17">J8/J$10</f>
        <v>0.29524339232057817</v>
      </c>
      <c r="K33" s="20">
        <f t="shared" si="17"/>
        <v>0.29583717921997149</v>
      </c>
    </row>
    <row r="34" spans="1:11" s="13" customFormat="1" ht="13.8" x14ac:dyDescent="0.3">
      <c r="A34" s="21" t="s">
        <v>40</v>
      </c>
      <c r="B34" s="23">
        <v>7.4074430944053138E-2</v>
      </c>
      <c r="C34" s="23">
        <v>8.3620687107935687E-2</v>
      </c>
      <c r="D34" s="23">
        <v>9.5956247440056819E-2</v>
      </c>
      <c r="E34" s="23">
        <v>0.12346844323191972</v>
      </c>
      <c r="F34" s="23">
        <v>0.15193296952782984</v>
      </c>
      <c r="G34" s="23">
        <f t="shared" si="11"/>
        <v>0.18158048392374768</v>
      </c>
      <c r="H34" s="23">
        <f t="shared" ref="H34" si="18">H9/H$10</f>
        <v>0.18739928162314337</v>
      </c>
      <c r="I34" s="23">
        <f t="shared" si="11"/>
        <v>0.19505476422421736</v>
      </c>
      <c r="J34" s="23">
        <f t="shared" ref="J34:K34" si="19">J9/J$10</f>
        <v>0.19758368410832941</v>
      </c>
      <c r="K34" s="23">
        <f t="shared" si="19"/>
        <v>0.20142851944116372</v>
      </c>
    </row>
    <row r="35" spans="1:11" s="13" customFormat="1" ht="13.8" x14ac:dyDescent="0.3">
      <c r="A35" s="19" t="s">
        <v>2</v>
      </c>
      <c r="B35" s="20">
        <v>1</v>
      </c>
      <c r="C35" s="20">
        <v>1</v>
      </c>
      <c r="D35" s="20">
        <v>1</v>
      </c>
      <c r="E35" s="20">
        <v>1</v>
      </c>
      <c r="F35" s="20">
        <v>1</v>
      </c>
      <c r="G35" s="20">
        <f>SUM(G30:G34)</f>
        <v>1</v>
      </c>
      <c r="H35" s="20">
        <f>SUM(H30:H34)</f>
        <v>1</v>
      </c>
      <c r="I35" s="20">
        <f>SUM(I30:I34)</f>
        <v>1</v>
      </c>
      <c r="J35" s="20">
        <f>SUM(J30:J34)</f>
        <v>1</v>
      </c>
      <c r="K35" s="20">
        <f>SUM(K30:K34)</f>
        <v>0.99999999999999989</v>
      </c>
    </row>
    <row r="36" spans="1:11" s="13" customFormat="1" ht="13.8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s="13" customFormat="1" ht="13.8" x14ac:dyDescent="0.25">
      <c r="A37" s="59" t="s">
        <v>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s="13" customFormat="1" ht="13.8" x14ac:dyDescent="0.3">
      <c r="A38" s="17" t="s">
        <v>38</v>
      </c>
      <c r="B38" s="20">
        <v>0.27458706047395653</v>
      </c>
      <c r="C38" s="20">
        <v>0.24776454593242309</v>
      </c>
      <c r="D38" s="20">
        <v>0.19687466069773074</v>
      </c>
      <c r="E38" s="20">
        <v>0.16311840981529341</v>
      </c>
      <c r="F38" s="20">
        <v>0.13916199657365197</v>
      </c>
      <c r="G38" s="20">
        <f>G13/G$18</f>
        <v>0.13406623697282841</v>
      </c>
      <c r="H38" s="20">
        <f>H13/H$18</f>
        <v>0.13245289486749096</v>
      </c>
      <c r="I38" s="20">
        <f>I13/I$18</f>
        <v>0.13325769301005577</v>
      </c>
      <c r="J38" s="20">
        <f>J13/J$18</f>
        <v>0.13127435250974101</v>
      </c>
      <c r="K38" s="20">
        <f>K13/K$18</f>
        <v>0.12925009387453518</v>
      </c>
    </row>
    <row r="39" spans="1:11" s="13" customFormat="1" ht="13.8" x14ac:dyDescent="0.3">
      <c r="A39" s="17" t="s">
        <v>41</v>
      </c>
      <c r="B39" s="20">
        <v>0.22847057758737724</v>
      </c>
      <c r="C39" s="20">
        <v>0.23749618135731762</v>
      </c>
      <c r="D39" s="20">
        <v>0.24658331314919835</v>
      </c>
      <c r="E39" s="20">
        <v>0.20493834740913988</v>
      </c>
      <c r="F39" s="20">
        <v>0.17273730363831702</v>
      </c>
      <c r="G39" s="20">
        <f t="shared" ref="G39:I42" si="20">G14/G$18</f>
        <v>0.15787143200652165</v>
      </c>
      <c r="H39" s="20">
        <f t="shared" ref="H39" si="21">H14/H$18</f>
        <v>0.15510118442516371</v>
      </c>
      <c r="I39" s="20">
        <f t="shared" si="20"/>
        <v>0.150201923738987</v>
      </c>
      <c r="J39" s="20">
        <f t="shared" ref="J39:K39" si="22">J14/J$18</f>
        <v>0.14856991205954378</v>
      </c>
      <c r="K39" s="20">
        <f t="shared" si="22"/>
        <v>0.1478160543624405</v>
      </c>
    </row>
    <row r="40" spans="1:11" s="13" customFormat="1" ht="13.8" x14ac:dyDescent="0.3">
      <c r="A40" s="17" t="s">
        <v>42</v>
      </c>
      <c r="B40" s="20">
        <v>0.19277751798832457</v>
      </c>
      <c r="C40" s="20">
        <v>0.19253389991440736</v>
      </c>
      <c r="D40" s="20">
        <v>0.2116243913439293</v>
      </c>
      <c r="E40" s="20">
        <v>0.22149439851743521</v>
      </c>
      <c r="F40" s="20">
        <v>0.20699207294056157</v>
      </c>
      <c r="G40" s="20">
        <f t="shared" si="20"/>
        <v>0.18624823323109044</v>
      </c>
      <c r="H40" s="20">
        <f t="shared" ref="H40" si="23">H15/H$18</f>
        <v>0.18300669046549564</v>
      </c>
      <c r="I40" s="20">
        <f t="shared" si="20"/>
        <v>0.17904603382260048</v>
      </c>
      <c r="J40" s="20">
        <f t="shared" ref="J40:K40" si="24">J15/J$18</f>
        <v>0.17598043355006815</v>
      </c>
      <c r="K40" s="20">
        <f t="shared" si="24"/>
        <v>0.17458240972903569</v>
      </c>
    </row>
    <row r="41" spans="1:11" s="13" customFormat="1" ht="13.8" x14ac:dyDescent="0.3">
      <c r="A41" s="17" t="s">
        <v>39</v>
      </c>
      <c r="B41" s="20">
        <v>0.19844629146365378</v>
      </c>
      <c r="C41" s="20">
        <v>0.20589570908410371</v>
      </c>
      <c r="D41" s="20">
        <v>0.21412165604563563</v>
      </c>
      <c r="E41" s="20">
        <v>0.24166475950186717</v>
      </c>
      <c r="F41" s="20">
        <v>0.27962774761171927</v>
      </c>
      <c r="G41" s="20">
        <f t="shared" si="20"/>
        <v>0.29205789723709596</v>
      </c>
      <c r="H41" s="20">
        <f t="shared" ref="H41" si="25">H16/H$18</f>
        <v>0.29440116787630916</v>
      </c>
      <c r="I41" s="20">
        <f t="shared" si="20"/>
        <v>0.29454521505102726</v>
      </c>
      <c r="J41" s="20">
        <f t="shared" ref="J41:K41" si="26">J16/J$18</f>
        <v>0.29765552432536763</v>
      </c>
      <c r="K41" s="20">
        <f t="shared" si="26"/>
        <v>0.29844228835834635</v>
      </c>
    </row>
    <row r="42" spans="1:11" s="13" customFormat="1" ht="13.8" x14ac:dyDescent="0.3">
      <c r="A42" s="21" t="s">
        <v>40</v>
      </c>
      <c r="B42" s="23">
        <v>0.10571855248668789</v>
      </c>
      <c r="C42" s="23">
        <v>0.11630966371174821</v>
      </c>
      <c r="D42" s="23">
        <v>0.13079597876350596</v>
      </c>
      <c r="E42" s="23">
        <v>0.16878408475626433</v>
      </c>
      <c r="F42" s="23">
        <v>0.20148087923575017</v>
      </c>
      <c r="G42" s="23">
        <f t="shared" si="20"/>
        <v>0.22975620055246351</v>
      </c>
      <c r="H42" s="23">
        <f t="shared" ref="H42" si="27">H17/H$18</f>
        <v>0.23503806236554056</v>
      </c>
      <c r="I42" s="23">
        <f t="shared" si="20"/>
        <v>0.24294913437732946</v>
      </c>
      <c r="J42" s="23">
        <f t="shared" ref="J42:K42" si="28">J17/J$18</f>
        <v>0.24651977755527946</v>
      </c>
      <c r="K42" s="23">
        <f t="shared" si="28"/>
        <v>0.24990915367564229</v>
      </c>
    </row>
    <row r="43" spans="1:11" s="13" customFormat="1" ht="13.8" x14ac:dyDescent="0.3">
      <c r="A43" s="19" t="s">
        <v>2</v>
      </c>
      <c r="B43" s="20">
        <v>1</v>
      </c>
      <c r="C43" s="20">
        <v>1</v>
      </c>
      <c r="D43" s="20">
        <v>1</v>
      </c>
      <c r="E43" s="20">
        <v>1</v>
      </c>
      <c r="F43" s="20">
        <v>1</v>
      </c>
      <c r="G43" s="20">
        <f>SUM(G38:G42)</f>
        <v>0.99999999999999989</v>
      </c>
      <c r="H43" s="20">
        <f>SUM(H38:H42)</f>
        <v>1</v>
      </c>
      <c r="I43" s="20">
        <f>SUM(I38:I42)</f>
        <v>0.99999999999999989</v>
      </c>
      <c r="J43" s="20">
        <f>SUM(J38:J42)</f>
        <v>1</v>
      </c>
      <c r="K43" s="20">
        <f>SUM(K38:K42)</f>
        <v>0.99999999999999989</v>
      </c>
    </row>
    <row r="44" spans="1:11" s="13" customFormat="1" ht="13.8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s="13" customFormat="1" ht="13.8" x14ac:dyDescent="0.25">
      <c r="A45" s="59" t="s">
        <v>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s="13" customFormat="1" ht="13.8" x14ac:dyDescent="0.3">
      <c r="A46" s="17" t="s">
        <v>38</v>
      </c>
      <c r="B46" s="20">
        <v>0.29040437824938475</v>
      </c>
      <c r="C46" s="20">
        <v>0.26221818171454953</v>
      </c>
      <c r="D46" s="20">
        <v>0.21103247270082856</v>
      </c>
      <c r="E46" s="20">
        <v>0.17489755679882107</v>
      </c>
      <c r="F46" s="20">
        <v>0.14909491286739937</v>
      </c>
      <c r="G46" s="20">
        <f>G21/G$26</f>
        <v>0.14305521509988969</v>
      </c>
      <c r="H46" s="20">
        <f>H21/H$26</f>
        <v>0.14154755321876611</v>
      </c>
      <c r="I46" s="20">
        <f>I21/I$26</f>
        <v>0.14288155388510468</v>
      </c>
      <c r="J46" s="20">
        <f>J21/J$26</f>
        <v>0.1402526442349305</v>
      </c>
      <c r="K46" s="20">
        <f>K21/K$26</f>
        <v>0.13849982371513631</v>
      </c>
    </row>
    <row r="47" spans="1:11" s="13" customFormat="1" ht="13.8" x14ac:dyDescent="0.3">
      <c r="A47" s="17" t="s">
        <v>41</v>
      </c>
      <c r="B47" s="20">
        <v>0.23737037463403099</v>
      </c>
      <c r="C47" s="20">
        <v>0.24458592554382985</v>
      </c>
      <c r="D47" s="20">
        <v>0.25731365846116849</v>
      </c>
      <c r="E47" s="20">
        <v>0.21642382215802028</v>
      </c>
      <c r="F47" s="20">
        <v>0.18599034918433424</v>
      </c>
      <c r="G47" s="20">
        <f t="shared" ref="G47:I50" si="29">G22/G$26</f>
        <v>0.16955049638436082</v>
      </c>
      <c r="H47" s="20">
        <f t="shared" ref="H47" si="30">H22/H$26</f>
        <v>0.16641077998585158</v>
      </c>
      <c r="I47" s="20">
        <f t="shared" si="29"/>
        <v>0.16060261645907961</v>
      </c>
      <c r="J47" s="20">
        <f t="shared" ref="J47:K47" si="31">J22/J$26</f>
        <v>0.159033361188092</v>
      </c>
      <c r="K47" s="20">
        <f t="shared" si="31"/>
        <v>0.15781685030332063</v>
      </c>
    </row>
    <row r="48" spans="1:11" s="13" customFormat="1" ht="13.8" x14ac:dyDescent="0.3">
      <c r="A48" s="17" t="s">
        <v>42</v>
      </c>
      <c r="B48" s="20">
        <v>0.1883748642686687</v>
      </c>
      <c r="C48" s="20">
        <v>0.19327369468011435</v>
      </c>
      <c r="D48" s="20">
        <v>0.21148769747879911</v>
      </c>
      <c r="E48" s="20">
        <v>0.22205200940118416</v>
      </c>
      <c r="F48" s="20">
        <v>0.21082150553332696</v>
      </c>
      <c r="G48" s="20">
        <f t="shared" si="29"/>
        <v>0.19155686971442579</v>
      </c>
      <c r="H48" s="20">
        <f t="shared" ref="H48" si="32">H23/H$26</f>
        <v>0.18782339803095971</v>
      </c>
      <c r="I48" s="20">
        <f t="shared" si="29"/>
        <v>0.18337631391238232</v>
      </c>
      <c r="J48" s="20">
        <f t="shared" ref="J48:K48" si="33">J23/J$26</f>
        <v>0.18109212686032805</v>
      </c>
      <c r="K48" s="20">
        <f t="shared" si="33"/>
        <v>0.17974573872844068</v>
      </c>
    </row>
    <row r="49" spans="1:11" s="13" customFormat="1" ht="13.8" x14ac:dyDescent="0.3">
      <c r="A49" s="17" t="s">
        <v>39</v>
      </c>
      <c r="B49" s="20">
        <v>0.19345876101018336</v>
      </c>
      <c r="C49" s="20">
        <v>0.19937672952569316</v>
      </c>
      <c r="D49" s="20">
        <v>0.20629555826590854</v>
      </c>
      <c r="E49" s="20">
        <v>0.23951467988501898</v>
      </c>
      <c r="F49" s="20">
        <v>0.27621011586757732</v>
      </c>
      <c r="G49" s="20">
        <f t="shared" si="29"/>
        <v>0.28908720431425422</v>
      </c>
      <c r="H49" s="20">
        <f t="shared" ref="H49" si="34">H24/H$26</f>
        <v>0.29191933545662646</v>
      </c>
      <c r="I49" s="20">
        <f t="shared" si="29"/>
        <v>0.29300422489947248</v>
      </c>
      <c r="J49" s="20">
        <f t="shared" ref="J49:K49" si="35">J24/J$26</f>
        <v>0.29650210327033749</v>
      </c>
      <c r="K49" s="20">
        <f t="shared" si="35"/>
        <v>0.29719730782183057</v>
      </c>
    </row>
    <row r="50" spans="1:11" s="13" customFormat="1" ht="13.8" x14ac:dyDescent="0.3">
      <c r="A50" s="21" t="s">
        <v>40</v>
      </c>
      <c r="B50" s="23">
        <v>9.0391621837732222E-2</v>
      </c>
      <c r="C50" s="23">
        <v>0.10054546853581312</v>
      </c>
      <c r="D50" s="23">
        <v>0.11387061309329531</v>
      </c>
      <c r="E50" s="23">
        <v>0.1471119317569555</v>
      </c>
      <c r="F50" s="23">
        <v>0.17788311654736214</v>
      </c>
      <c r="G50" s="23">
        <f t="shared" si="29"/>
        <v>0.20675021448706948</v>
      </c>
      <c r="H50" s="23">
        <f t="shared" ref="H50" si="36">H25/H$26</f>
        <v>0.21229893330779614</v>
      </c>
      <c r="I50" s="23">
        <f t="shared" si="29"/>
        <v>0.22013529084396091</v>
      </c>
      <c r="J50" s="23">
        <f t="shared" ref="J50:K50" si="37">J25/J$26</f>
        <v>0.22311976444631193</v>
      </c>
      <c r="K50" s="23">
        <f t="shared" si="37"/>
        <v>0.22674027943127184</v>
      </c>
    </row>
    <row r="51" spans="1:11" s="13" customFormat="1" ht="13.8" x14ac:dyDescent="0.3">
      <c r="A51" s="19" t="s">
        <v>2</v>
      </c>
      <c r="B51" s="20">
        <v>1</v>
      </c>
      <c r="C51" s="20">
        <v>1</v>
      </c>
      <c r="D51" s="20">
        <v>1</v>
      </c>
      <c r="E51" s="20">
        <v>1</v>
      </c>
      <c r="F51" s="20">
        <v>1</v>
      </c>
      <c r="G51" s="20">
        <f>SUM(G46:G50)</f>
        <v>1</v>
      </c>
      <c r="H51" s="20">
        <f>SUM(H46:H50)</f>
        <v>1</v>
      </c>
      <c r="I51" s="20">
        <f>SUM(I46:I50)</f>
        <v>1</v>
      </c>
      <c r="J51" s="20">
        <f>SUM(J46:J50)</f>
        <v>1</v>
      </c>
      <c r="K51" s="20">
        <f>SUM(K46:K50)</f>
        <v>1</v>
      </c>
    </row>
    <row r="52" spans="1:11" s="13" customFormat="1" ht="13.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26.4" customHeight="1" x14ac:dyDescent="0.25">
      <c r="A53" s="56" t="s">
        <v>56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5" spans="1:11" ht="13.8" x14ac:dyDescent="0.25">
      <c r="A55" s="12" t="s">
        <v>21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</row>
  </sheetData>
  <mergeCells count="8">
    <mergeCell ref="A53:K53"/>
    <mergeCell ref="A1:K1"/>
    <mergeCell ref="A4:K4"/>
    <mergeCell ref="A12:K12"/>
    <mergeCell ref="A20:K20"/>
    <mergeCell ref="A45:K45"/>
    <mergeCell ref="A37:K37"/>
    <mergeCell ref="A29:K29"/>
  </mergeCells>
  <phoneticPr fontId="6" type="noConversion"/>
  <hyperlinks>
    <hyperlink ref="M1" location="INDICE!A1" display="Torna all'indice" xr:uid="{00000000-0004-0000-0100-000000000000}"/>
  </hyperlink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6933C"/>
  </sheetPr>
  <dimension ref="A1:M12"/>
  <sheetViews>
    <sheetView showGridLines="0" workbookViewId="0">
      <selection activeCell="B3" sqref="B3:K8"/>
    </sheetView>
  </sheetViews>
  <sheetFormatPr defaultColWidth="10.33203125" defaultRowHeight="9.6" x14ac:dyDescent="0.25"/>
  <cols>
    <col min="1" max="1" width="36.5546875" style="3" customWidth="1"/>
    <col min="2" max="11" width="7.88671875" style="3" customWidth="1"/>
    <col min="12" max="16384" width="10.33203125" style="3"/>
  </cols>
  <sheetData>
    <row r="1" spans="1:13" ht="36" customHeight="1" x14ac:dyDescent="0.2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48"/>
      <c r="M1" s="49" t="s">
        <v>51</v>
      </c>
    </row>
    <row r="2" spans="1:13" ht="18" customHeight="1" x14ac:dyDescent="0.25">
      <c r="A2" s="8"/>
      <c r="B2" s="15">
        <v>1971</v>
      </c>
      <c r="C2" s="15">
        <v>1981</v>
      </c>
      <c r="D2" s="15">
        <v>1991</v>
      </c>
      <c r="E2" s="15">
        <v>2001</v>
      </c>
      <c r="F2" s="15">
        <v>2011</v>
      </c>
      <c r="G2" s="15">
        <v>2018</v>
      </c>
      <c r="H2" s="15">
        <v>2019</v>
      </c>
      <c r="I2" s="15">
        <v>2020</v>
      </c>
      <c r="J2" s="15">
        <v>2021</v>
      </c>
      <c r="K2" s="15">
        <v>2022</v>
      </c>
    </row>
    <row r="3" spans="1:13" ht="12.75" customHeight="1" x14ac:dyDescent="0.3">
      <c r="A3" s="8" t="s">
        <v>45</v>
      </c>
      <c r="B3" s="53">
        <v>93.93118428793386</v>
      </c>
      <c r="C3" s="53">
        <v>93.142681003663142</v>
      </c>
      <c r="D3" s="53">
        <v>94.479291077498729</v>
      </c>
      <c r="E3" s="53">
        <v>91.662247626277576</v>
      </c>
      <c r="F3" s="53">
        <v>90.934986497865793</v>
      </c>
      <c r="G3" s="53">
        <v>91.403386331513289</v>
      </c>
      <c r="H3" s="53">
        <v>91.323080923898914</v>
      </c>
      <c r="I3" s="53">
        <v>90.962378419157162</v>
      </c>
      <c r="J3" s="53">
        <v>91.635101390882653</v>
      </c>
      <c r="K3" s="53">
        <v>91.534031033104398</v>
      </c>
    </row>
    <row r="4" spans="1:13" ht="12.75" customHeight="1" x14ac:dyDescent="0.3">
      <c r="A4" s="8" t="s">
        <v>46</v>
      </c>
      <c r="B4" s="53">
        <v>46.899628925239867</v>
      </c>
      <c r="C4" s="53">
        <v>41.149281866543234</v>
      </c>
      <c r="D4" s="53">
        <v>31.259581885227306</v>
      </c>
      <c r="E4" s="53">
        <v>25.796460842241366</v>
      </c>
      <c r="F4" s="53">
        <v>22.153052854686329</v>
      </c>
      <c r="G4" s="53">
        <v>22.00190859930018</v>
      </c>
      <c r="H4" s="53">
        <v>21.906180229194856</v>
      </c>
      <c r="I4" s="53">
        <v>22.43097838659979</v>
      </c>
      <c r="J4" s="53">
        <v>22.03056325981737</v>
      </c>
      <c r="K4" s="53">
        <v>21.819246049042928</v>
      </c>
    </row>
    <row r="5" spans="1:13" ht="12.75" customHeight="1" x14ac:dyDescent="0.3">
      <c r="A5" s="8" t="s">
        <v>47</v>
      </c>
      <c r="B5" s="53">
        <v>14.598035841249343</v>
      </c>
      <c r="C5" s="53">
        <v>15.778363644088452</v>
      </c>
      <c r="D5" s="53">
        <v>16.867298708844277</v>
      </c>
      <c r="E5" s="53">
        <v>21.69822870287441</v>
      </c>
      <c r="F5" s="53">
        <v>26.430506628584599</v>
      </c>
      <c r="G5" s="53">
        <v>31.798206859176005</v>
      </c>
      <c r="H5" s="53">
        <v>32.855804213857823</v>
      </c>
      <c r="I5" s="53">
        <v>34.559044304763219</v>
      </c>
      <c r="J5" s="53">
        <v>35.047140194493473</v>
      </c>
      <c r="K5" s="53">
        <v>35.720637134637656</v>
      </c>
    </row>
    <row r="6" spans="1:13" ht="12.75" customHeight="1" x14ac:dyDescent="0.3">
      <c r="A6" s="8" t="s">
        <v>48</v>
      </c>
      <c r="B6" s="53">
        <v>61.497664766489208</v>
      </c>
      <c r="C6" s="53">
        <v>56.927645510631685</v>
      </c>
      <c r="D6" s="53">
        <v>48.126880594071579</v>
      </c>
      <c r="E6" s="53">
        <v>47.494689545115776</v>
      </c>
      <c r="F6" s="53">
        <v>48.583559483270932</v>
      </c>
      <c r="G6" s="53">
        <v>53.800115458476185</v>
      </c>
      <c r="H6" s="53">
        <v>54.761984443052683</v>
      </c>
      <c r="I6" s="53">
        <v>56.990022691363009</v>
      </c>
      <c r="J6" s="53">
        <v>57.077703454310843</v>
      </c>
      <c r="K6" s="53">
        <v>57.539883183680587</v>
      </c>
    </row>
    <row r="7" spans="1:13" ht="12.75" customHeight="1" x14ac:dyDescent="0.3">
      <c r="A7" s="8" t="s">
        <v>49</v>
      </c>
      <c r="B7" s="53">
        <v>31.126122265315303</v>
      </c>
      <c r="C7" s="53">
        <v>38.344201717204655</v>
      </c>
      <c r="D7" s="53">
        <v>53.958811000013561</v>
      </c>
      <c r="E7" s="53">
        <v>84.113200006660776</v>
      </c>
      <c r="F7" s="53">
        <v>119.30864247901344</v>
      </c>
      <c r="G7" s="53">
        <v>144.52476572958503</v>
      </c>
      <c r="H7" s="53">
        <v>149.98417738785042</v>
      </c>
      <c r="I7" s="53">
        <v>154.06837681859079</v>
      </c>
      <c r="J7" s="53">
        <v>159.08417674648234</v>
      </c>
      <c r="K7" s="53">
        <v>163.71160146573669</v>
      </c>
    </row>
    <row r="8" spans="1:13" ht="12.75" customHeight="1" x14ac:dyDescent="0.3">
      <c r="A8" s="8" t="s">
        <v>50</v>
      </c>
      <c r="B8" s="53">
        <v>321.27355649255657</v>
      </c>
      <c r="C8" s="53">
        <v>260.7956236447896</v>
      </c>
      <c r="D8" s="53">
        <v>185.3265447231127</v>
      </c>
      <c r="E8" s="53">
        <v>118.88740410789408</v>
      </c>
      <c r="F8" s="53">
        <v>83.816224811702241</v>
      </c>
      <c r="G8" s="53">
        <v>69.192293442015568</v>
      </c>
      <c r="H8" s="53">
        <v>66.673699680604159</v>
      </c>
      <c r="I8" s="53">
        <v>64.906246216733962</v>
      </c>
      <c r="J8" s="53">
        <v>62.859802932733331</v>
      </c>
      <c r="K8" s="53">
        <v>61.083025946043946</v>
      </c>
    </row>
    <row r="9" spans="1:13" ht="13.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3" ht="27.6" customHeight="1" x14ac:dyDescent="0.25">
      <c r="A10" s="56" t="s">
        <v>56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2" spans="1:13" ht="13.8" x14ac:dyDescent="0.25">
      <c r="A12" s="12" t="s">
        <v>21</v>
      </c>
      <c r="B12" s="12"/>
      <c r="C12" s="11"/>
      <c r="D12" s="11"/>
      <c r="E12" s="11"/>
      <c r="F12" s="11"/>
      <c r="G12" s="11"/>
      <c r="H12" s="11"/>
      <c r="I12" s="11"/>
      <c r="J12" s="11"/>
      <c r="K12" s="11"/>
    </row>
  </sheetData>
  <mergeCells count="2">
    <mergeCell ref="A1:K1"/>
    <mergeCell ref="A10:K10"/>
  </mergeCells>
  <hyperlinks>
    <hyperlink ref="M1" location="INDICE!A1" display="Torna all'i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6933C"/>
  </sheetPr>
  <dimension ref="A1:M25"/>
  <sheetViews>
    <sheetView showGridLines="0" workbookViewId="0">
      <selection activeCell="B4" sqref="B4:J21"/>
    </sheetView>
  </sheetViews>
  <sheetFormatPr defaultColWidth="10.33203125" defaultRowHeight="9.6" x14ac:dyDescent="0.25"/>
  <cols>
    <col min="1" max="1" width="40" style="3" customWidth="1"/>
    <col min="2" max="10" width="11.6640625" style="3" customWidth="1"/>
    <col min="11" max="16384" width="10.33203125" style="3"/>
  </cols>
  <sheetData>
    <row r="1" spans="1:12" ht="36" customHeight="1" x14ac:dyDescent="0.2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48"/>
      <c r="L1" s="49" t="s">
        <v>51</v>
      </c>
    </row>
    <row r="2" spans="1:12" ht="18" customHeight="1" x14ac:dyDescent="0.25">
      <c r="A2" s="13"/>
      <c r="B2" s="15">
        <v>1971</v>
      </c>
      <c r="C2" s="15">
        <v>1981</v>
      </c>
      <c r="D2" s="15">
        <v>1991</v>
      </c>
      <c r="E2" s="15">
        <v>2001</v>
      </c>
      <c r="F2" s="15">
        <v>2011</v>
      </c>
      <c r="G2" s="15">
        <v>2018</v>
      </c>
      <c r="H2" s="15">
        <v>2019</v>
      </c>
      <c r="I2" s="15">
        <v>2020</v>
      </c>
      <c r="J2" s="15">
        <v>2021</v>
      </c>
    </row>
    <row r="3" spans="1:12" ht="15" customHeight="1" x14ac:dyDescent="0.25">
      <c r="A3" s="7" t="s">
        <v>31</v>
      </c>
      <c r="B3" s="14"/>
      <c r="C3" s="14"/>
      <c r="D3" s="14"/>
      <c r="E3" s="14"/>
      <c r="F3" s="14"/>
      <c r="G3" s="14"/>
      <c r="H3" s="14"/>
      <c r="I3" s="14"/>
      <c r="J3" s="14"/>
    </row>
    <row r="4" spans="1:12" ht="13.8" x14ac:dyDescent="0.25">
      <c r="A4" s="8" t="s">
        <v>24</v>
      </c>
      <c r="B4" s="9">
        <v>17444</v>
      </c>
      <c r="C4" s="9">
        <v>29872</v>
      </c>
      <c r="D4" s="9">
        <v>35742</v>
      </c>
      <c r="E4" s="9">
        <v>44097</v>
      </c>
      <c r="F4" s="9">
        <v>61020</v>
      </c>
      <c r="G4" s="9">
        <v>71512.039999999994</v>
      </c>
      <c r="H4" s="9">
        <v>74016</v>
      </c>
      <c r="I4" s="9">
        <v>82407</v>
      </c>
      <c r="J4" s="9">
        <v>83798</v>
      </c>
    </row>
    <row r="5" spans="1:12" ht="13.8" x14ac:dyDescent="0.25">
      <c r="A5" s="8" t="s">
        <v>25</v>
      </c>
      <c r="B5" s="9">
        <v>32593</v>
      </c>
      <c r="C5" s="9">
        <v>41245</v>
      </c>
      <c r="D5" s="9">
        <v>45668</v>
      </c>
      <c r="E5" s="9">
        <v>55720</v>
      </c>
      <c r="F5" s="9">
        <v>62192</v>
      </c>
      <c r="G5" s="9">
        <v>66107.86</v>
      </c>
      <c r="H5" s="9">
        <v>67389</v>
      </c>
      <c r="I5" s="9">
        <v>70345</v>
      </c>
      <c r="J5" s="9">
        <v>70707</v>
      </c>
    </row>
    <row r="6" spans="1:12" ht="13.8" x14ac:dyDescent="0.25">
      <c r="A6" s="8" t="s">
        <v>26</v>
      </c>
      <c r="B6" s="9">
        <v>32179</v>
      </c>
      <c r="C6" s="9">
        <v>39817</v>
      </c>
      <c r="D6" s="9">
        <v>43744</v>
      </c>
      <c r="E6" s="9">
        <v>48473</v>
      </c>
      <c r="F6" s="9">
        <v>52080</v>
      </c>
      <c r="G6" s="9">
        <v>52376.05</v>
      </c>
      <c r="H6" s="9">
        <v>52220</v>
      </c>
      <c r="I6" s="9">
        <v>50621</v>
      </c>
      <c r="J6" s="9">
        <v>50787</v>
      </c>
      <c r="K6" s="4"/>
    </row>
    <row r="7" spans="1:12" ht="13.8" x14ac:dyDescent="0.25">
      <c r="A7" s="8" t="s">
        <v>27</v>
      </c>
      <c r="B7" s="9">
        <v>36608</v>
      </c>
      <c r="C7" s="9">
        <v>49194</v>
      </c>
      <c r="D7" s="9">
        <v>54835</v>
      </c>
      <c r="E7" s="9">
        <v>56017</v>
      </c>
      <c r="F7" s="9">
        <v>50233</v>
      </c>
      <c r="G7" s="9">
        <v>45285.63</v>
      </c>
      <c r="H7" s="9">
        <v>44057</v>
      </c>
      <c r="I7" s="9">
        <v>41650</v>
      </c>
      <c r="J7" s="9">
        <v>41277</v>
      </c>
    </row>
    <row r="8" spans="1:12" ht="13.8" x14ac:dyDescent="0.25">
      <c r="A8" s="8" t="s">
        <v>28</v>
      </c>
      <c r="B8" s="9">
        <v>25025</v>
      </c>
      <c r="C8" s="9">
        <v>28005</v>
      </c>
      <c r="D8" s="9">
        <v>26512</v>
      </c>
      <c r="E8" s="9">
        <v>21781</v>
      </c>
      <c r="F8" s="9">
        <v>15527</v>
      </c>
      <c r="G8" s="9">
        <v>14006.22</v>
      </c>
      <c r="H8" s="9">
        <v>13440</v>
      </c>
      <c r="I8" s="9">
        <v>12469</v>
      </c>
      <c r="J8" s="9">
        <v>12132</v>
      </c>
      <c r="K8" s="4"/>
    </row>
    <row r="9" spans="1:12" ht="13.8" x14ac:dyDescent="0.25">
      <c r="A9" s="8" t="s">
        <v>29</v>
      </c>
      <c r="B9" s="9">
        <v>26091</v>
      </c>
      <c r="C9" s="9">
        <v>19053</v>
      </c>
      <c r="D9" s="9">
        <v>12933</v>
      </c>
      <c r="E9" s="9">
        <v>7469</v>
      </c>
      <c r="F9" s="9">
        <v>5175</v>
      </c>
      <c r="G9" s="9">
        <v>5594.76</v>
      </c>
      <c r="H9" s="9">
        <v>5287</v>
      </c>
      <c r="I9" s="9">
        <v>4624</v>
      </c>
      <c r="J9" s="9">
        <v>4417</v>
      </c>
      <c r="K9" s="4"/>
    </row>
    <row r="10" spans="1:12" ht="13.8" x14ac:dyDescent="0.25">
      <c r="A10" s="8" t="s">
        <v>30</v>
      </c>
      <c r="B10" s="9">
        <v>169940</v>
      </c>
      <c r="C10" s="9">
        <v>207186</v>
      </c>
      <c r="D10" s="9">
        <v>219434</v>
      </c>
      <c r="E10" s="9">
        <v>233557</v>
      </c>
      <c r="F10" s="9">
        <v>246227</v>
      </c>
      <c r="G10" s="9">
        <v>254882.56000000003</v>
      </c>
      <c r="H10" s="9">
        <v>256409</v>
      </c>
      <c r="I10" s="9">
        <v>262116</v>
      </c>
      <c r="J10" s="9">
        <v>263118</v>
      </c>
    </row>
    <row r="11" spans="1:12" ht="15" customHeight="1" x14ac:dyDescent="0.25">
      <c r="A11" s="8"/>
      <c r="B11" s="8"/>
      <c r="C11" s="15"/>
      <c r="D11" s="15"/>
      <c r="E11" s="15"/>
      <c r="F11" s="15"/>
      <c r="G11" s="15"/>
      <c r="H11" s="15"/>
      <c r="I11" s="15"/>
      <c r="J11" s="15"/>
    </row>
    <row r="12" spans="1:12" ht="15" customHeight="1" x14ac:dyDescent="0.25">
      <c r="A12" s="7" t="s">
        <v>32</v>
      </c>
      <c r="B12" s="7"/>
      <c r="C12" s="14"/>
      <c r="D12" s="14"/>
      <c r="E12" s="14"/>
      <c r="F12" s="14"/>
      <c r="G12" s="14"/>
      <c r="H12" s="14"/>
      <c r="I12" s="14"/>
      <c r="J12" s="14"/>
    </row>
    <row r="13" spans="1:12" ht="13.8" x14ac:dyDescent="0.25">
      <c r="A13" s="8" t="s">
        <v>24</v>
      </c>
      <c r="B13" s="10">
        <v>0.10264799340943863</v>
      </c>
      <c r="C13" s="10">
        <v>0.14417962603650825</v>
      </c>
      <c r="D13" s="10">
        <v>0.16288268910013945</v>
      </c>
      <c r="E13" s="10">
        <v>0.18880615866790548</v>
      </c>
      <c r="F13" s="10">
        <v>0.24782010096374485</v>
      </c>
      <c r="G13" s="10">
        <v>0.28056858813721891</v>
      </c>
      <c r="H13" s="10">
        <v>0.28866381445269079</v>
      </c>
      <c r="I13" s="10">
        <v>0.31439133818614662</v>
      </c>
      <c r="J13" s="10">
        <v>0.31848068167134136</v>
      </c>
    </row>
    <row r="14" spans="1:12" ht="13.8" x14ac:dyDescent="0.25">
      <c r="A14" s="8" t="s">
        <v>25</v>
      </c>
      <c r="B14" s="10">
        <v>0.19179122043074026</v>
      </c>
      <c r="C14" s="10">
        <v>0.19907233114206557</v>
      </c>
      <c r="D14" s="10">
        <v>0.20811724709935561</v>
      </c>
      <c r="E14" s="10">
        <v>0.23857131235629847</v>
      </c>
      <c r="F14" s="10">
        <v>0.25257993640015108</v>
      </c>
      <c r="G14" s="10">
        <v>0.25936596054276917</v>
      </c>
      <c r="H14" s="10">
        <v>0.26281838781010025</v>
      </c>
      <c r="I14" s="10">
        <v>0.26837354453753298</v>
      </c>
      <c r="J14" s="10">
        <v>0.26872733906460217</v>
      </c>
    </row>
    <row r="15" spans="1:12" ht="13.8" x14ac:dyDescent="0.25">
      <c r="A15" s="8" t="s">
        <v>26</v>
      </c>
      <c r="B15" s="10">
        <v>0.18935506649405673</v>
      </c>
      <c r="C15" s="10">
        <v>0.19217997355033642</v>
      </c>
      <c r="D15" s="10">
        <v>0.19934923484965866</v>
      </c>
      <c r="E15" s="10">
        <v>0.20754248427578706</v>
      </c>
      <c r="F15" s="10">
        <v>0.21151214123552656</v>
      </c>
      <c r="G15" s="10">
        <v>0.20549091314839271</v>
      </c>
      <c r="H15" s="10">
        <v>0.20365899792908984</v>
      </c>
      <c r="I15" s="10">
        <v>0.19312441819652368</v>
      </c>
      <c r="J15" s="10">
        <v>0.19301986181105055</v>
      </c>
    </row>
    <row r="16" spans="1:12" ht="13.8" x14ac:dyDescent="0.25">
      <c r="A16" s="8" t="s">
        <v>27</v>
      </c>
      <c r="B16" s="10">
        <v>0.21541720607273154</v>
      </c>
      <c r="C16" s="10">
        <v>0.23743882308650199</v>
      </c>
      <c r="D16" s="10">
        <v>0.24989290629528696</v>
      </c>
      <c r="E16" s="10">
        <v>0.23984295054312224</v>
      </c>
      <c r="F16" s="10">
        <v>0.2040109330008488</v>
      </c>
      <c r="G16" s="10">
        <v>0.17767253279314205</v>
      </c>
      <c r="H16" s="10">
        <v>0.17182314193339548</v>
      </c>
      <c r="I16" s="10">
        <v>0.15889911336965312</v>
      </c>
      <c r="J16" s="10">
        <v>0.15687638245958088</v>
      </c>
    </row>
    <row r="17" spans="1:13" ht="13.8" x14ac:dyDescent="0.25">
      <c r="A17" s="8" t="s">
        <v>28</v>
      </c>
      <c r="B17" s="10">
        <v>0.14725785571378133</v>
      </c>
      <c r="C17" s="10">
        <v>0.13516839940922648</v>
      </c>
      <c r="D17" s="10">
        <v>0.12081992763199868</v>
      </c>
      <c r="E17" s="10">
        <v>9.3257748643800015E-2</v>
      </c>
      <c r="F17" s="10">
        <v>6.3059696946313762E-2</v>
      </c>
      <c r="G17" s="10">
        <v>5.4951660874718138E-2</v>
      </c>
      <c r="H17" s="10">
        <v>5.2416256839658518E-2</v>
      </c>
      <c r="I17" s="10">
        <v>4.7570541287063742E-2</v>
      </c>
      <c r="J17" s="10">
        <v>4.6108590062253436E-2</v>
      </c>
    </row>
    <row r="18" spans="1:13" ht="13.8" x14ac:dyDescent="0.25">
      <c r="A18" s="8" t="s">
        <v>29</v>
      </c>
      <c r="B18" s="10">
        <v>0.15353065787925149</v>
      </c>
      <c r="C18" s="10">
        <v>9.1960846775361274E-2</v>
      </c>
      <c r="D18" s="10">
        <v>5.8937995023560612E-2</v>
      </c>
      <c r="E18" s="10">
        <v>3.1979345513086739E-2</v>
      </c>
      <c r="F18" s="10">
        <v>2.1017191453414939E-2</v>
      </c>
      <c r="G18" s="10">
        <v>2.1950344503758906E-2</v>
      </c>
      <c r="H18" s="10">
        <v>2.0619401035065071E-2</v>
      </c>
      <c r="I18" s="10">
        <v>1.7641044423079857E-2</v>
      </c>
      <c r="J18" s="10">
        <v>1.6787144931171567E-2</v>
      </c>
    </row>
    <row r="19" spans="1:13" ht="13.8" x14ac:dyDescent="0.25">
      <c r="A19" s="8" t="s">
        <v>30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</row>
    <row r="20" spans="1:13" ht="13.8" x14ac:dyDescent="0.25">
      <c r="A20" s="8"/>
      <c r="B20" s="8"/>
      <c r="C20" s="15"/>
      <c r="D20" s="15"/>
      <c r="E20" s="15"/>
      <c r="F20" s="15"/>
      <c r="G20" s="15"/>
      <c r="H20" s="15"/>
      <c r="I20" s="15"/>
      <c r="J20" s="15"/>
    </row>
    <row r="21" spans="1:13" ht="13.8" x14ac:dyDescent="0.3">
      <c r="A21" s="8" t="s">
        <v>6</v>
      </c>
      <c r="B21" s="16">
        <v>3.73</v>
      </c>
      <c r="C21" s="16">
        <v>3.37</v>
      </c>
      <c r="D21" s="16">
        <v>3.17</v>
      </c>
      <c r="E21" s="16">
        <v>2.92</v>
      </c>
      <c r="F21" s="16">
        <v>2.65</v>
      </c>
      <c r="G21" s="16">
        <v>2.54</v>
      </c>
      <c r="H21" s="16">
        <v>2.5099999999999998</v>
      </c>
      <c r="I21" s="16">
        <v>2.42</v>
      </c>
      <c r="J21" s="16">
        <v>2.4</v>
      </c>
    </row>
    <row r="22" spans="1:13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3" ht="26.4" customHeight="1" x14ac:dyDescent="0.25">
      <c r="A23" s="56" t="s">
        <v>56</v>
      </c>
      <c r="B23" s="56"/>
      <c r="C23" s="56"/>
      <c r="D23" s="56"/>
      <c r="E23" s="56"/>
      <c r="F23" s="56"/>
      <c r="G23" s="56"/>
      <c r="H23" s="56"/>
      <c r="I23" s="56"/>
      <c r="J23" s="56"/>
      <c r="K23" s="54"/>
      <c r="L23" s="54"/>
      <c r="M23" s="54"/>
    </row>
    <row r="25" spans="1:13" ht="13.8" x14ac:dyDescent="0.25">
      <c r="A25" s="12" t="s">
        <v>21</v>
      </c>
      <c r="B25" s="12"/>
      <c r="C25" s="13"/>
      <c r="D25" s="13"/>
      <c r="E25" s="13"/>
      <c r="F25" s="13"/>
      <c r="G25" s="13"/>
      <c r="H25" s="13"/>
      <c r="I25" s="13"/>
      <c r="J25" s="13"/>
    </row>
  </sheetData>
  <mergeCells count="2">
    <mergeCell ref="A1:J1"/>
    <mergeCell ref="A23:J23"/>
  </mergeCells>
  <hyperlinks>
    <hyperlink ref="L1" location="INDICE!A1" display="Torna all'i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29">
    <tabColor rgb="FF76933C"/>
  </sheetPr>
  <dimension ref="A1:L53"/>
  <sheetViews>
    <sheetView showGridLines="0" workbookViewId="0">
      <selection activeCell="B4" sqref="A4:J49"/>
    </sheetView>
  </sheetViews>
  <sheetFormatPr defaultColWidth="10.33203125" defaultRowHeight="9.6" x14ac:dyDescent="0.2"/>
  <cols>
    <col min="1" max="1" width="35.6640625" style="5" customWidth="1"/>
    <col min="2" max="10" width="8" style="5" customWidth="1"/>
    <col min="11" max="16384" width="10.33203125" style="5"/>
  </cols>
  <sheetData>
    <row r="1" spans="1:12" ht="54" customHeight="1" x14ac:dyDescent="0.2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48"/>
      <c r="L1" s="49" t="s">
        <v>51</v>
      </c>
    </row>
    <row r="2" spans="1:12" s="11" customFormat="1" ht="18" customHeight="1" x14ac:dyDescent="0.25">
      <c r="A2" s="8"/>
      <c r="B2" s="15">
        <v>1971</v>
      </c>
      <c r="C2" s="15">
        <v>1981</v>
      </c>
      <c r="D2" s="15">
        <v>1991</v>
      </c>
      <c r="E2" s="15">
        <v>2001</v>
      </c>
      <c r="F2" s="15">
        <v>2011</v>
      </c>
      <c r="G2" s="15">
        <v>2018</v>
      </c>
      <c r="H2" s="15">
        <v>2019</v>
      </c>
      <c r="I2" s="15">
        <v>2020</v>
      </c>
      <c r="J2" s="15">
        <v>2021</v>
      </c>
    </row>
    <row r="3" spans="1:12" s="11" customFormat="1" ht="15" customHeight="1" x14ac:dyDescent="0.2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</row>
    <row r="4" spans="1:12" s="11" customFormat="1" ht="13.8" x14ac:dyDescent="0.3">
      <c r="A4" s="27" t="s">
        <v>22</v>
      </c>
      <c r="B4" s="28">
        <v>272432</v>
      </c>
      <c r="C4" s="28">
        <v>303508</v>
      </c>
      <c r="D4" s="28">
        <v>310157</v>
      </c>
      <c r="E4" s="28">
        <v>306670</v>
      </c>
      <c r="F4" s="28">
        <v>293957</v>
      </c>
    </row>
    <row r="5" spans="1:12" s="11" customFormat="1" ht="13.8" x14ac:dyDescent="0.3">
      <c r="A5" s="27" t="s">
        <v>53</v>
      </c>
      <c r="B5" s="28"/>
      <c r="C5" s="28"/>
      <c r="D5" s="28"/>
      <c r="E5" s="28"/>
      <c r="F5" s="28"/>
      <c r="G5" s="28">
        <v>284447</v>
      </c>
      <c r="H5" s="28">
        <v>282278</v>
      </c>
      <c r="I5" s="28">
        <v>277346</v>
      </c>
      <c r="J5" s="28">
        <v>277968</v>
      </c>
    </row>
    <row r="6" spans="1:12" s="11" customFormat="1" ht="13.8" x14ac:dyDescent="0.3">
      <c r="A6" s="27" t="s">
        <v>7</v>
      </c>
      <c r="B6" s="28">
        <v>13984</v>
      </c>
      <c r="C6" s="28">
        <v>19184</v>
      </c>
      <c r="D6" s="28">
        <v>20340</v>
      </c>
      <c r="E6" s="28">
        <v>29429</v>
      </c>
      <c r="F6" s="28">
        <v>36466</v>
      </c>
      <c r="G6" s="28">
        <v>41299</v>
      </c>
      <c r="H6" s="28">
        <v>40689</v>
      </c>
      <c r="I6" s="28">
        <v>42340</v>
      </c>
      <c r="J6" s="28">
        <v>43428</v>
      </c>
    </row>
    <row r="7" spans="1:12" s="11" customFormat="1" ht="13.8" x14ac:dyDescent="0.3">
      <c r="A7" s="29" t="s">
        <v>8</v>
      </c>
      <c r="B7" s="10">
        <v>5.1330240206730486E-2</v>
      </c>
      <c r="C7" s="10">
        <v>6.3207559603041766E-2</v>
      </c>
      <c r="D7" s="10">
        <v>6.5579690285887476E-2</v>
      </c>
      <c r="E7" s="10">
        <v>9.5963087357746113E-2</v>
      </c>
      <c r="F7" s="10">
        <v>0.12405215728831087</v>
      </c>
      <c r="G7" s="10">
        <v>0.14519049242916959</v>
      </c>
      <c r="H7" s="10">
        <v>0.14414513352085534</v>
      </c>
      <c r="I7" s="10">
        <v>0.15266129671962098</v>
      </c>
      <c r="J7" s="10">
        <v>0.15623381108616818</v>
      </c>
    </row>
    <row r="8" spans="1:12" s="11" customFormat="1" ht="13.8" x14ac:dyDescent="0.3">
      <c r="A8" s="27" t="s">
        <v>9</v>
      </c>
      <c r="B8" s="28">
        <v>25701</v>
      </c>
      <c r="C8" s="28">
        <v>39069</v>
      </c>
      <c r="D8" s="28">
        <v>57372</v>
      </c>
      <c r="E8" s="28">
        <v>75285</v>
      </c>
      <c r="F8" s="28">
        <v>84867</v>
      </c>
      <c r="G8" s="28">
        <v>88971</v>
      </c>
      <c r="H8" s="28">
        <v>89551</v>
      </c>
      <c r="I8" s="28">
        <v>88571</v>
      </c>
      <c r="J8" s="28">
        <v>89531</v>
      </c>
    </row>
    <row r="9" spans="1:12" s="11" customFormat="1" ht="13.8" x14ac:dyDescent="0.3">
      <c r="A9" s="29" t="s">
        <v>10</v>
      </c>
      <c r="B9" s="10">
        <v>9.4339137839901333E-2</v>
      </c>
      <c r="C9" s="10">
        <v>0.12872477825955164</v>
      </c>
      <c r="D9" s="10">
        <v>0.18497728569724364</v>
      </c>
      <c r="E9" s="10">
        <v>0.2454918968272084</v>
      </c>
      <c r="F9" s="10">
        <v>0.28870549093915099</v>
      </c>
      <c r="G9" s="10">
        <v>0.31278586168952388</v>
      </c>
      <c r="H9" s="10">
        <v>0.31724399350994409</v>
      </c>
      <c r="I9" s="10">
        <v>0.31935200074996573</v>
      </c>
      <c r="J9" s="10">
        <v>0.32209103206124445</v>
      </c>
    </row>
    <row r="10" spans="1:12" s="11" customFormat="1" ht="13.8" x14ac:dyDescent="0.3">
      <c r="A10" s="27" t="s">
        <v>11</v>
      </c>
      <c r="B10" s="28">
        <v>45323</v>
      </c>
      <c r="C10" s="28">
        <v>73305</v>
      </c>
      <c r="D10" s="28">
        <v>98115</v>
      </c>
      <c r="E10" s="28">
        <v>100878</v>
      </c>
      <c r="F10" s="28">
        <v>97143</v>
      </c>
      <c r="G10" s="28">
        <v>99232</v>
      </c>
      <c r="H10" s="28">
        <v>98970</v>
      </c>
      <c r="I10" s="28">
        <v>95671</v>
      </c>
      <c r="J10" s="28">
        <v>95986</v>
      </c>
    </row>
    <row r="11" spans="1:12" s="11" customFormat="1" ht="13.8" x14ac:dyDescent="0.3">
      <c r="A11" s="29" t="s">
        <v>12</v>
      </c>
      <c r="B11" s="10">
        <v>0.16636445057849297</v>
      </c>
      <c r="C11" s="10">
        <v>0.24152575879383739</v>
      </c>
      <c r="D11" s="10">
        <v>0.3163397892035324</v>
      </c>
      <c r="E11" s="10">
        <v>0.32894642449538591</v>
      </c>
      <c r="F11" s="10">
        <v>0.33046670091203817</v>
      </c>
      <c r="G11" s="10">
        <v>0.34885936571663612</v>
      </c>
      <c r="H11" s="10">
        <v>0.35061180821743104</v>
      </c>
      <c r="I11" s="10">
        <v>0.34495179306714358</v>
      </c>
      <c r="J11" s="10">
        <v>0.34531312956887122</v>
      </c>
    </row>
    <row r="12" spans="1:12" s="11" customFormat="1" ht="13.8" x14ac:dyDescent="0.3">
      <c r="A12" s="27" t="s">
        <v>13</v>
      </c>
      <c r="B12" s="28">
        <v>96260</v>
      </c>
      <c r="C12" s="28">
        <v>109161</v>
      </c>
      <c r="D12" s="28">
        <v>87732</v>
      </c>
      <c r="E12" s="28">
        <v>64988</v>
      </c>
      <c r="F12" s="28">
        <v>49454</v>
      </c>
      <c r="G12" s="28">
        <v>41461</v>
      </c>
      <c r="H12" s="28">
        <v>40334</v>
      </c>
      <c r="I12" s="28">
        <v>38456</v>
      </c>
      <c r="J12" s="28">
        <v>37497</v>
      </c>
    </row>
    <row r="13" spans="1:12" s="11" customFormat="1" ht="13.8" x14ac:dyDescent="0.3">
      <c r="A13" s="29" t="s">
        <v>14</v>
      </c>
      <c r="B13" s="10">
        <v>0.35333587831091795</v>
      </c>
      <c r="C13" s="10">
        <v>0.35966432515782121</v>
      </c>
      <c r="D13" s="10">
        <v>0.28286319509151819</v>
      </c>
      <c r="E13" s="10">
        <v>0.21191508787947957</v>
      </c>
      <c r="F13" s="10">
        <v>0.16823549022476075</v>
      </c>
      <c r="G13" s="10">
        <v>0.14576001856233323</v>
      </c>
      <c r="H13" s="10">
        <v>0.14288750805943076</v>
      </c>
      <c r="I13" s="10">
        <v>0.13865712864075919</v>
      </c>
      <c r="J13" s="10">
        <v>0.13489682265584527</v>
      </c>
    </row>
    <row r="14" spans="1:12" s="11" customFormat="1" ht="13.8" x14ac:dyDescent="0.3">
      <c r="A14" s="27" t="s">
        <v>15</v>
      </c>
      <c r="B14" s="28">
        <v>72492</v>
      </c>
      <c r="C14" s="28">
        <v>52248</v>
      </c>
      <c r="D14" s="28">
        <v>39326</v>
      </c>
      <c r="E14" s="28">
        <v>30089</v>
      </c>
      <c r="F14" s="28">
        <v>21576</v>
      </c>
      <c r="G14" s="28">
        <v>10799</v>
      </c>
      <c r="H14" s="28">
        <v>10325</v>
      </c>
      <c r="I14" s="28">
        <v>10035</v>
      </c>
      <c r="J14" s="28">
        <v>9440</v>
      </c>
    </row>
    <row r="15" spans="1:12" s="11" customFormat="1" ht="13.8" x14ac:dyDescent="0.3">
      <c r="A15" s="29" t="s">
        <v>16</v>
      </c>
      <c r="B15" s="10">
        <v>0.26609208903506198</v>
      </c>
      <c r="C15" s="10">
        <v>0.17214702742596572</v>
      </c>
      <c r="D15" s="10">
        <v>0.12679384956650985</v>
      </c>
      <c r="E15" s="10">
        <v>9.8115237877849149E-2</v>
      </c>
      <c r="F15" s="10">
        <v>7.3398490255377494E-2</v>
      </c>
      <c r="G15" s="10">
        <v>3.7964893284161902E-2</v>
      </c>
      <c r="H15" s="10">
        <v>3.6577416589319747E-2</v>
      </c>
      <c r="I15" s="10">
        <v>3.618224167646189E-2</v>
      </c>
      <c r="J15" s="10">
        <v>3.3960743682726072E-2</v>
      </c>
    </row>
    <row r="16" spans="1:12" s="11" customFormat="1" ht="13.8" x14ac:dyDescent="0.3">
      <c r="A16" s="27" t="s">
        <v>17</v>
      </c>
      <c r="B16" s="28">
        <v>18672</v>
      </c>
      <c r="C16" s="28">
        <v>10541</v>
      </c>
      <c r="D16" s="28">
        <v>7272</v>
      </c>
      <c r="E16" s="28">
        <v>6001</v>
      </c>
      <c r="F16" s="28">
        <v>4451</v>
      </c>
      <c r="G16" s="28">
        <v>2685</v>
      </c>
      <c r="H16" s="28">
        <v>2409</v>
      </c>
      <c r="I16" s="28">
        <v>2273</v>
      </c>
      <c r="J16" s="28">
        <v>2086</v>
      </c>
    </row>
    <row r="17" spans="1:10" s="11" customFormat="1" ht="13.8" x14ac:dyDescent="0.3">
      <c r="A17" s="29" t="s">
        <v>18</v>
      </c>
      <c r="B17" s="10">
        <v>6.853820402889528E-2</v>
      </c>
      <c r="C17" s="10">
        <v>3.4730550759782278E-2</v>
      </c>
      <c r="D17" s="10">
        <v>2.3446190155308442E-2</v>
      </c>
      <c r="E17" s="10">
        <v>1.9568265562330843E-2</v>
      </c>
      <c r="F17" s="10">
        <v>1.5141670380361754E-2</v>
      </c>
      <c r="G17" s="10">
        <v>9.4393683181752657E-3</v>
      </c>
      <c r="H17" s="10">
        <v>8.5341401030190091E-3</v>
      </c>
      <c r="I17" s="10">
        <v>8.1955391460486176E-3</v>
      </c>
      <c r="J17" s="10">
        <v>7.5044609451447647E-3</v>
      </c>
    </row>
    <row r="18" spans="1:10" s="11" customFormat="1" ht="13.8" x14ac:dyDescent="0.3">
      <c r="A18" s="29"/>
      <c r="B18" s="29"/>
    </row>
    <row r="19" spans="1:10" s="11" customFormat="1" ht="15" customHeight="1" x14ac:dyDescent="0.25">
      <c r="A19" s="59" t="s">
        <v>4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0" s="11" customFormat="1" ht="13.8" x14ac:dyDescent="0.3">
      <c r="A20" s="27" t="s">
        <v>22</v>
      </c>
      <c r="B20" s="28">
        <v>294988</v>
      </c>
      <c r="C20" s="28">
        <v>329954</v>
      </c>
      <c r="D20" s="28">
        <v>332776</v>
      </c>
      <c r="E20" s="28">
        <v>337640</v>
      </c>
      <c r="F20" s="28">
        <v>325840</v>
      </c>
    </row>
    <row r="21" spans="1:10" s="11" customFormat="1" ht="13.8" x14ac:dyDescent="0.3">
      <c r="A21" s="27" t="s">
        <v>53</v>
      </c>
      <c r="B21" s="28"/>
      <c r="C21" s="28"/>
      <c r="D21" s="28"/>
      <c r="E21" s="28"/>
      <c r="F21" s="28"/>
      <c r="G21" s="28">
        <v>314927</v>
      </c>
      <c r="H21" s="28">
        <v>312976</v>
      </c>
      <c r="I21" s="28">
        <v>308900</v>
      </c>
      <c r="J21" s="28">
        <v>307078</v>
      </c>
    </row>
    <row r="22" spans="1:10" s="11" customFormat="1" ht="13.8" x14ac:dyDescent="0.3">
      <c r="A22" s="27" t="s">
        <v>7</v>
      </c>
      <c r="B22" s="28">
        <v>6629</v>
      </c>
      <c r="C22" s="28">
        <v>12487</v>
      </c>
      <c r="D22" s="28">
        <v>16174</v>
      </c>
      <c r="E22" s="28">
        <v>30306</v>
      </c>
      <c r="F22" s="28">
        <v>42701</v>
      </c>
      <c r="G22" s="28">
        <v>50009</v>
      </c>
      <c r="H22" s="28">
        <v>50138</v>
      </c>
      <c r="I22" s="28">
        <v>52273</v>
      </c>
      <c r="J22" s="28">
        <v>54006</v>
      </c>
    </row>
    <row r="23" spans="1:10" s="11" customFormat="1" ht="13.8" x14ac:dyDescent="0.3">
      <c r="A23" s="29" t="s">
        <v>8</v>
      </c>
      <c r="B23" s="10">
        <v>2.247210056002278E-2</v>
      </c>
      <c r="C23" s="10">
        <v>3.784466925692672E-2</v>
      </c>
      <c r="D23" s="10">
        <v>4.8603264658509025E-2</v>
      </c>
      <c r="E23" s="10">
        <v>8.9758322473640559E-2</v>
      </c>
      <c r="F23" s="10">
        <v>0.13104898109501595</v>
      </c>
      <c r="G23" s="10">
        <v>0.15879553039275768</v>
      </c>
      <c r="H23" s="10">
        <v>0.16019758703542764</v>
      </c>
      <c r="I23" s="10">
        <v>0.16922304953059242</v>
      </c>
      <c r="J23" s="10">
        <v>0.17587062570421846</v>
      </c>
    </row>
    <row r="24" spans="1:10" s="11" customFormat="1" ht="13.8" x14ac:dyDescent="0.3">
      <c r="A24" s="27" t="s">
        <v>9</v>
      </c>
      <c r="B24" s="28">
        <v>25778</v>
      </c>
      <c r="C24" s="28">
        <v>40526</v>
      </c>
      <c r="D24" s="28">
        <v>58806</v>
      </c>
      <c r="E24" s="28">
        <v>79443</v>
      </c>
      <c r="F24" s="28">
        <v>88477</v>
      </c>
      <c r="G24" s="28">
        <v>91637</v>
      </c>
      <c r="H24" s="28">
        <v>92025</v>
      </c>
      <c r="I24" s="28">
        <v>91254</v>
      </c>
      <c r="J24" s="28">
        <v>91151</v>
      </c>
    </row>
    <row r="25" spans="1:10" s="11" customFormat="1" ht="13.8" x14ac:dyDescent="0.3">
      <c r="A25" s="29" t="s">
        <v>10</v>
      </c>
      <c r="B25" s="10">
        <v>8.7386605556836208E-2</v>
      </c>
      <c r="C25" s="10">
        <v>0.12282318141316668</v>
      </c>
      <c r="D25" s="10">
        <v>0.17671346491333509</v>
      </c>
      <c r="E25" s="10">
        <v>0.23528906527662599</v>
      </c>
      <c r="F25" s="10">
        <v>0.2715351092560766</v>
      </c>
      <c r="G25" s="10">
        <v>0.29097854423406061</v>
      </c>
      <c r="H25" s="10">
        <v>0.29403213025918923</v>
      </c>
      <c r="I25" s="10">
        <v>0.29541599223049531</v>
      </c>
      <c r="J25" s="10">
        <v>0.29683337783885527</v>
      </c>
    </row>
    <row r="26" spans="1:10" s="11" customFormat="1" ht="13.8" x14ac:dyDescent="0.3">
      <c r="A26" s="27" t="s">
        <v>11</v>
      </c>
      <c r="B26" s="28">
        <v>39453</v>
      </c>
      <c r="C26" s="28">
        <v>65691</v>
      </c>
      <c r="D26" s="28">
        <v>88749</v>
      </c>
      <c r="E26" s="28">
        <v>92354</v>
      </c>
      <c r="F26" s="28">
        <v>89261</v>
      </c>
      <c r="G26" s="28">
        <v>93725</v>
      </c>
      <c r="H26" s="28">
        <v>94226</v>
      </c>
      <c r="I26" s="28">
        <v>91549</v>
      </c>
      <c r="J26" s="28">
        <v>91289</v>
      </c>
    </row>
    <row r="27" spans="1:10" s="11" customFormat="1" ht="13.8" x14ac:dyDescent="0.3">
      <c r="A27" s="29" t="s">
        <v>12</v>
      </c>
      <c r="B27" s="10">
        <v>0.13374442350197296</v>
      </c>
      <c r="C27" s="10">
        <v>0.19909138849657831</v>
      </c>
      <c r="D27" s="10">
        <v>0.26669291054643363</v>
      </c>
      <c r="E27" s="10">
        <v>0.27352801800734511</v>
      </c>
      <c r="F27" s="10">
        <v>0.27394119813405354</v>
      </c>
      <c r="G27" s="10">
        <v>0.29760865216383481</v>
      </c>
      <c r="H27" s="10">
        <v>0.30106461837329379</v>
      </c>
      <c r="I27" s="10">
        <v>0.29637099384914212</v>
      </c>
      <c r="J27" s="10">
        <v>0.29728277506040812</v>
      </c>
    </row>
    <row r="28" spans="1:10" s="11" customFormat="1" ht="13.8" x14ac:dyDescent="0.3">
      <c r="A28" s="27" t="s">
        <v>13</v>
      </c>
      <c r="B28" s="28">
        <v>110064</v>
      </c>
      <c r="C28" s="28">
        <v>129158</v>
      </c>
      <c r="D28" s="28">
        <v>112242</v>
      </c>
      <c r="E28" s="28">
        <v>89067</v>
      </c>
      <c r="F28" s="28">
        <v>71173</v>
      </c>
      <c r="G28" s="28">
        <v>60158</v>
      </c>
      <c r="H28" s="28">
        <v>58474</v>
      </c>
      <c r="I28" s="28">
        <v>56779</v>
      </c>
      <c r="J28" s="28">
        <v>54899</v>
      </c>
    </row>
    <row r="29" spans="1:10" s="11" customFormat="1" ht="13.8" x14ac:dyDescent="0.3">
      <c r="A29" s="29" t="s">
        <v>14</v>
      </c>
      <c r="B29" s="10">
        <v>0.37311348258234234</v>
      </c>
      <c r="C29" s="10">
        <v>0.39144244349212315</v>
      </c>
      <c r="D29" s="10">
        <v>0.33728994879438423</v>
      </c>
      <c r="E29" s="10">
        <v>0.26379279706195946</v>
      </c>
      <c r="F29" s="10">
        <v>0.21842929044930026</v>
      </c>
      <c r="G29" s="10">
        <v>0.19102204637900211</v>
      </c>
      <c r="H29" s="10">
        <v>0.1868322171668115</v>
      </c>
      <c r="I29" s="10">
        <v>0.18381029459371964</v>
      </c>
      <c r="J29" s="10">
        <v>0.17877868163789004</v>
      </c>
    </row>
    <row r="30" spans="1:10" s="11" customFormat="1" ht="13.8" x14ac:dyDescent="0.3">
      <c r="A30" s="27" t="s">
        <v>15</v>
      </c>
      <c r="B30" s="28">
        <v>90663</v>
      </c>
      <c r="C30" s="28">
        <v>66346</v>
      </c>
      <c r="D30" s="28">
        <v>48987</v>
      </c>
      <c r="E30" s="28">
        <v>38805</v>
      </c>
      <c r="F30" s="28">
        <v>28380</v>
      </c>
      <c r="G30" s="28">
        <v>15862</v>
      </c>
      <c r="H30" s="28">
        <v>14901</v>
      </c>
      <c r="I30" s="28">
        <v>14155</v>
      </c>
      <c r="J30" s="28">
        <v>13043</v>
      </c>
    </row>
    <row r="31" spans="1:10" s="11" customFormat="1" ht="13.8" x14ac:dyDescent="0.3">
      <c r="A31" s="29" t="s">
        <v>16</v>
      </c>
      <c r="B31" s="10">
        <v>0.30734470554734428</v>
      </c>
      <c r="C31" s="10">
        <v>0.2010765136958485</v>
      </c>
      <c r="D31" s="10">
        <v>0.14720713032189822</v>
      </c>
      <c r="E31" s="10">
        <v>0.11493010306835683</v>
      </c>
      <c r="F31" s="10">
        <v>8.7097962190031922E-2</v>
      </c>
      <c r="G31" s="10">
        <v>5.0367227960765509E-2</v>
      </c>
      <c r="H31" s="10">
        <v>4.7610679413117939E-2</v>
      </c>
      <c r="I31" s="10">
        <v>4.5823891226934282E-2</v>
      </c>
      <c r="J31" s="10">
        <v>4.2474550439953365E-2</v>
      </c>
    </row>
    <row r="32" spans="1:10" s="11" customFormat="1" ht="13.8" x14ac:dyDescent="0.3">
      <c r="A32" s="27" t="s">
        <v>17</v>
      </c>
      <c r="B32" s="28">
        <v>22401</v>
      </c>
      <c r="C32" s="28">
        <v>15746</v>
      </c>
      <c r="D32" s="28">
        <v>7818</v>
      </c>
      <c r="E32" s="28">
        <v>7665</v>
      </c>
      <c r="F32" s="28">
        <v>5848</v>
      </c>
      <c r="G32" s="28">
        <v>3536</v>
      </c>
      <c r="H32" s="28">
        <v>3212</v>
      </c>
      <c r="I32" s="28">
        <v>2890</v>
      </c>
      <c r="J32" s="28">
        <v>2690</v>
      </c>
    </row>
    <row r="33" spans="1:10" s="11" customFormat="1" ht="13.8" x14ac:dyDescent="0.3">
      <c r="A33" s="29" t="s">
        <v>18</v>
      </c>
      <c r="B33" s="10">
        <v>7.5938682251481412E-2</v>
      </c>
      <c r="C33" s="10">
        <v>4.7721803645356622E-2</v>
      </c>
      <c r="D33" s="10">
        <v>2.3493280765439814E-2</v>
      </c>
      <c r="E33" s="10">
        <v>2.270169411207203E-2</v>
      </c>
      <c r="F33" s="10">
        <v>1.7947458875521728E-2</v>
      </c>
      <c r="G33" s="10">
        <v>1.1227998869579299E-2</v>
      </c>
      <c r="H33" s="10">
        <v>1.026276775215991E-2</v>
      </c>
      <c r="I33" s="10">
        <v>9.3557785691162181E-3</v>
      </c>
      <c r="J33" s="10">
        <v>8.7599893186747334E-3</v>
      </c>
    </row>
    <row r="34" spans="1:10" s="11" customFormat="1" ht="13.8" x14ac:dyDescent="0.3">
      <c r="A34" s="29"/>
      <c r="B34" s="29"/>
    </row>
    <row r="35" spans="1:10" s="11" customFormat="1" ht="15" customHeight="1" x14ac:dyDescent="0.25">
      <c r="A35" s="59" t="s">
        <v>5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s="11" customFormat="1" ht="13.8" x14ac:dyDescent="0.3">
      <c r="A36" s="27" t="s">
        <v>22</v>
      </c>
      <c r="B36" s="28">
        <v>567420</v>
      </c>
      <c r="C36" s="28">
        <v>633462</v>
      </c>
      <c r="D36" s="28">
        <v>642933</v>
      </c>
      <c r="E36" s="28">
        <v>644310</v>
      </c>
      <c r="F36" s="28">
        <v>619797</v>
      </c>
    </row>
    <row r="37" spans="1:10" s="11" customFormat="1" ht="13.8" x14ac:dyDescent="0.3">
      <c r="A37" s="27" t="s">
        <v>53</v>
      </c>
      <c r="B37" s="28"/>
      <c r="C37" s="28"/>
      <c r="D37" s="28"/>
      <c r="E37" s="28"/>
      <c r="F37" s="28"/>
      <c r="G37" s="28">
        <v>599374</v>
      </c>
      <c r="H37" s="28">
        <v>595254</v>
      </c>
      <c r="I37" s="28">
        <v>586246</v>
      </c>
      <c r="J37" s="28">
        <v>585046</v>
      </c>
    </row>
    <row r="38" spans="1:10" s="11" customFormat="1" ht="13.8" x14ac:dyDescent="0.3">
      <c r="A38" s="27" t="s">
        <v>7</v>
      </c>
      <c r="B38" s="28">
        <v>20613</v>
      </c>
      <c r="C38" s="28">
        <v>31671</v>
      </c>
      <c r="D38" s="28">
        <v>36514</v>
      </c>
      <c r="E38" s="28">
        <v>59735</v>
      </c>
      <c r="F38" s="28">
        <v>79167</v>
      </c>
      <c r="G38" s="28">
        <v>91308</v>
      </c>
      <c r="H38" s="28">
        <v>90827</v>
      </c>
      <c r="I38" s="28">
        <v>94613</v>
      </c>
      <c r="J38" s="28">
        <v>97434</v>
      </c>
    </row>
    <row r="39" spans="1:10" s="11" customFormat="1" ht="13.8" x14ac:dyDescent="0.3">
      <c r="A39" s="29" t="s">
        <v>8</v>
      </c>
      <c r="B39" s="10">
        <v>3.6327588030030666E-2</v>
      </c>
      <c r="C39" s="10">
        <v>4.9996684884018303E-2</v>
      </c>
      <c r="D39" s="10">
        <v>5.6792853998783699E-2</v>
      </c>
      <c r="E39" s="10">
        <v>9.2711582933680994E-2</v>
      </c>
      <c r="F39" s="10">
        <v>0.12773053112551366</v>
      </c>
      <c r="G39" s="10">
        <v>0.15233894029437381</v>
      </c>
      <c r="H39" s="10">
        <v>0.15258528292124035</v>
      </c>
      <c r="I39" s="10">
        <v>0.16138788153778447</v>
      </c>
      <c r="J39" s="10">
        <v>0.16654075064182988</v>
      </c>
    </row>
    <row r="40" spans="1:10" s="11" customFormat="1" ht="13.8" x14ac:dyDescent="0.3">
      <c r="A40" s="27" t="s">
        <v>9</v>
      </c>
      <c r="B40" s="28">
        <v>51479</v>
      </c>
      <c r="C40" s="28">
        <v>79595</v>
      </c>
      <c r="D40" s="28">
        <v>116178</v>
      </c>
      <c r="E40" s="28">
        <v>154728</v>
      </c>
      <c r="F40" s="28">
        <v>173344</v>
      </c>
      <c r="G40" s="28">
        <v>180608</v>
      </c>
      <c r="H40" s="28">
        <v>181576</v>
      </c>
      <c r="I40" s="28">
        <v>179825</v>
      </c>
      <c r="J40" s="28">
        <v>180682</v>
      </c>
    </row>
    <row r="41" spans="1:10" s="11" customFormat="1" ht="13.8" x14ac:dyDescent="0.3">
      <c r="A41" s="29" t="s">
        <v>10</v>
      </c>
      <c r="B41" s="10">
        <v>9.0724683655845753E-2</v>
      </c>
      <c r="C41" s="10">
        <v>0.12565078883974098</v>
      </c>
      <c r="D41" s="10">
        <v>0.18070001073206696</v>
      </c>
      <c r="E41" s="10">
        <v>0.24014527168598968</v>
      </c>
      <c r="F41" s="10">
        <v>0.27967866898355431</v>
      </c>
      <c r="G41" s="10">
        <v>0.30132771858639179</v>
      </c>
      <c r="H41" s="10">
        <v>0.30503952934377593</v>
      </c>
      <c r="I41" s="10">
        <v>0.30673983276644956</v>
      </c>
      <c r="J41" s="10">
        <v>0.30883383528816538</v>
      </c>
    </row>
    <row r="42" spans="1:10" s="11" customFormat="1" ht="13.8" x14ac:dyDescent="0.3">
      <c r="A42" s="27" t="s">
        <v>11</v>
      </c>
      <c r="B42" s="28">
        <v>84776</v>
      </c>
      <c r="C42" s="28">
        <v>138996</v>
      </c>
      <c r="D42" s="28">
        <v>186864</v>
      </c>
      <c r="E42" s="28">
        <v>193232</v>
      </c>
      <c r="F42" s="28">
        <v>186404</v>
      </c>
      <c r="G42" s="28">
        <v>192957</v>
      </c>
      <c r="H42" s="28">
        <v>193196</v>
      </c>
      <c r="I42" s="28">
        <v>187220</v>
      </c>
      <c r="J42" s="28">
        <v>187275</v>
      </c>
    </row>
    <row r="43" spans="1:10" s="11" customFormat="1" ht="13.8" x14ac:dyDescent="0.3">
      <c r="A43" s="29" t="s">
        <v>12</v>
      </c>
      <c r="B43" s="10">
        <v>0.14940608367699412</v>
      </c>
      <c r="C43" s="10">
        <v>0.21942279094878619</v>
      </c>
      <c r="D43" s="10">
        <v>0.29064303745491366</v>
      </c>
      <c r="E43" s="10">
        <v>0.29990532507643836</v>
      </c>
      <c r="F43" s="10">
        <v>0.30075008430179556</v>
      </c>
      <c r="G43" s="10">
        <v>0.32193088121940561</v>
      </c>
      <c r="H43" s="10">
        <v>0.32456060774056117</v>
      </c>
      <c r="I43" s="10">
        <v>0.31935399132787262</v>
      </c>
      <c r="J43" s="10">
        <v>0.32010303463317413</v>
      </c>
    </row>
    <row r="44" spans="1:10" s="11" customFormat="1" ht="13.8" x14ac:dyDescent="0.3">
      <c r="A44" s="27" t="s">
        <v>13</v>
      </c>
      <c r="B44" s="28">
        <v>206324</v>
      </c>
      <c r="C44" s="28">
        <v>238319</v>
      </c>
      <c r="D44" s="28">
        <v>199974</v>
      </c>
      <c r="E44" s="28">
        <v>154055</v>
      </c>
      <c r="F44" s="28">
        <v>120627</v>
      </c>
      <c r="G44" s="28">
        <v>101619</v>
      </c>
      <c r="H44" s="28">
        <v>98808</v>
      </c>
      <c r="I44" s="28">
        <v>95235</v>
      </c>
      <c r="J44" s="28">
        <v>92396</v>
      </c>
    </row>
    <row r="45" spans="1:10" s="11" customFormat="1" ht="13.8" x14ac:dyDescent="0.3">
      <c r="A45" s="29" t="s">
        <v>14</v>
      </c>
      <c r="B45" s="10">
        <v>0.36361777871770468</v>
      </c>
      <c r="C45" s="10">
        <v>0.37621672649661703</v>
      </c>
      <c r="D45" s="10">
        <v>0.31103396465883693</v>
      </c>
      <c r="E45" s="10">
        <v>0.23910074343095714</v>
      </c>
      <c r="F45" s="10">
        <v>0.19462340088771002</v>
      </c>
      <c r="G45" s="10">
        <v>0.16954188870388104</v>
      </c>
      <c r="H45" s="10">
        <v>0.1659930046669153</v>
      </c>
      <c r="I45" s="10">
        <v>0.16244886958716989</v>
      </c>
      <c r="J45" s="10">
        <v>0.15792946195683757</v>
      </c>
    </row>
    <row r="46" spans="1:10" s="11" customFormat="1" ht="13.8" x14ac:dyDescent="0.3">
      <c r="A46" s="27" t="s">
        <v>15</v>
      </c>
      <c r="B46" s="28">
        <v>163155</v>
      </c>
      <c r="C46" s="28">
        <v>118594</v>
      </c>
      <c r="D46" s="28">
        <v>88313</v>
      </c>
      <c r="E46" s="28">
        <v>68894</v>
      </c>
      <c r="F46" s="28">
        <v>49956</v>
      </c>
      <c r="G46" s="28">
        <v>26661</v>
      </c>
      <c r="H46" s="28">
        <v>25226</v>
      </c>
      <c r="I46" s="28">
        <v>24190</v>
      </c>
      <c r="J46" s="28">
        <v>22483</v>
      </c>
    </row>
    <row r="47" spans="1:10" s="11" customFormat="1" ht="13.8" x14ac:dyDescent="0.3">
      <c r="A47" s="29" t="s">
        <v>16</v>
      </c>
      <c r="B47" s="10">
        <v>0.28753833139473406</v>
      </c>
      <c r="C47" s="10">
        <v>0.18721564987323627</v>
      </c>
      <c r="D47" s="10">
        <v>0.13735956934859464</v>
      </c>
      <c r="E47" s="10">
        <v>0.1069267898992721</v>
      </c>
      <c r="F47" s="10">
        <v>8.0600583739514717E-2</v>
      </c>
      <c r="G47" s="10">
        <v>4.4481408936657245E-2</v>
      </c>
      <c r="H47" s="10">
        <v>4.2378547645206918E-2</v>
      </c>
      <c r="I47" s="10">
        <v>4.1262541663397274E-2</v>
      </c>
      <c r="J47" s="10">
        <v>3.8429456829035667E-2</v>
      </c>
    </row>
    <row r="48" spans="1:10" s="11" customFormat="1" ht="13.8" x14ac:dyDescent="0.3">
      <c r="A48" s="27" t="s">
        <v>17</v>
      </c>
      <c r="B48" s="28">
        <v>41073</v>
      </c>
      <c r="C48" s="28">
        <v>26287</v>
      </c>
      <c r="D48" s="28">
        <v>15090</v>
      </c>
      <c r="E48" s="28">
        <v>13666</v>
      </c>
      <c r="F48" s="28">
        <v>10299</v>
      </c>
      <c r="G48" s="28">
        <v>6221</v>
      </c>
      <c r="H48" s="28">
        <v>5621</v>
      </c>
      <c r="I48" s="28">
        <v>5163</v>
      </c>
      <c r="J48" s="28">
        <v>4776</v>
      </c>
    </row>
    <row r="49" spans="1:10" s="11" customFormat="1" ht="13.8" x14ac:dyDescent="0.3">
      <c r="A49" s="29" t="s">
        <v>18</v>
      </c>
      <c r="B49" s="10">
        <v>7.2385534524690709E-2</v>
      </c>
      <c r="C49" s="10">
        <v>4.1497358957601246E-2</v>
      </c>
      <c r="D49" s="10">
        <v>2.347056380680413E-2</v>
      </c>
      <c r="E49" s="10">
        <v>2.1210286973661747E-2</v>
      </c>
      <c r="F49" s="10">
        <v>1.6616730961911724E-2</v>
      </c>
      <c r="G49" s="10">
        <v>1.0379162259290526E-2</v>
      </c>
      <c r="H49" s="10">
        <v>9.4430276823003288E-3</v>
      </c>
      <c r="I49" s="10">
        <v>8.8068831173261728E-3</v>
      </c>
      <c r="J49" s="10">
        <v>8.1634606509573601E-3</v>
      </c>
    </row>
    <row r="50" spans="1:10" s="29" customFormat="1" ht="13.8" x14ac:dyDescent="0.3"/>
    <row r="51" spans="1:10" ht="26.1" customHeight="1" x14ac:dyDescent="0.2">
      <c r="A51" s="56" t="s">
        <v>56</v>
      </c>
      <c r="B51" s="56"/>
      <c r="C51" s="56"/>
      <c r="D51" s="56"/>
      <c r="E51" s="56"/>
      <c r="F51" s="56"/>
      <c r="G51" s="56"/>
      <c r="H51" s="56"/>
      <c r="I51" s="56"/>
      <c r="J51" s="56"/>
    </row>
    <row r="53" spans="1:10" s="29" customFormat="1" ht="13.8" x14ac:dyDescent="0.3">
      <c r="A53" s="30" t="s">
        <v>21</v>
      </c>
      <c r="B53" s="30"/>
    </row>
  </sheetData>
  <mergeCells count="5">
    <mergeCell ref="A3:J3"/>
    <mergeCell ref="A19:J19"/>
    <mergeCell ref="A35:J35"/>
    <mergeCell ref="A1:J1"/>
    <mergeCell ref="A51:J51"/>
  </mergeCells>
  <phoneticPr fontId="6" type="noConversion"/>
  <hyperlinks>
    <hyperlink ref="L1" location="INDICE!A1" display="Torna all'indice" xr:uid="{00000000-0004-0000-0400-000000000000}"/>
  </hyperlinks>
  <pageMargins left="0.39370078740157483" right="0.39370078740157483" top="0.39370078740157483" bottom="0.39370078740157483" header="0" footer="0"/>
  <pageSetup paperSize="9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3">
    <tabColor rgb="FF76933C"/>
  </sheetPr>
  <dimension ref="A1:L28"/>
  <sheetViews>
    <sheetView showGridLines="0" tabSelected="1" workbookViewId="0">
      <selection activeCell="L8" sqref="L8"/>
    </sheetView>
  </sheetViews>
  <sheetFormatPr defaultColWidth="10.33203125" defaultRowHeight="9.6" x14ac:dyDescent="0.25"/>
  <cols>
    <col min="1" max="1" width="36.6640625" style="6" customWidth="1"/>
    <col min="2" max="9" width="8.6640625" style="6" customWidth="1"/>
    <col min="10" max="16384" width="10.33203125" style="6"/>
  </cols>
  <sheetData>
    <row r="1" spans="1:11" ht="36" customHeight="1" x14ac:dyDescent="0.2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48"/>
      <c r="K1" s="49" t="s">
        <v>51</v>
      </c>
    </row>
    <row r="2" spans="1:11" s="3" customFormat="1" ht="18" customHeight="1" x14ac:dyDescent="0.25">
      <c r="A2" s="31"/>
      <c r="B2" s="15">
        <v>1981</v>
      </c>
      <c r="C2" s="15">
        <v>1991</v>
      </c>
      <c r="D2" s="15">
        <v>2001</v>
      </c>
      <c r="E2" s="15">
        <v>2011</v>
      </c>
      <c r="F2" s="15">
        <v>2018</v>
      </c>
      <c r="G2" s="15">
        <v>2019</v>
      </c>
      <c r="H2" s="15">
        <v>2020</v>
      </c>
      <c r="I2" s="15">
        <v>2021</v>
      </c>
    </row>
    <row r="3" spans="1:11" s="26" customFormat="1" ht="18" customHeight="1" x14ac:dyDescent="0.25">
      <c r="A3" s="58" t="s">
        <v>3</v>
      </c>
      <c r="B3" s="58"/>
      <c r="C3" s="58"/>
      <c r="D3" s="58"/>
      <c r="E3" s="58"/>
      <c r="F3" s="52"/>
      <c r="G3" s="52"/>
      <c r="H3" s="52"/>
      <c r="I3" s="52"/>
    </row>
    <row r="4" spans="1:11" s="32" customFormat="1" ht="15" customHeight="1" x14ac:dyDescent="0.25">
      <c r="A4" s="33" t="s">
        <v>19</v>
      </c>
      <c r="B4" s="34">
        <v>196258</v>
      </c>
      <c r="C4" s="34">
        <v>219460</v>
      </c>
      <c r="D4" s="34">
        <v>178728</v>
      </c>
      <c r="E4" s="34">
        <v>151933</v>
      </c>
      <c r="F4" s="34">
        <v>158782</v>
      </c>
      <c r="G4" s="34">
        <v>156347</v>
      </c>
      <c r="H4" s="55" t="s">
        <v>20</v>
      </c>
      <c r="I4" s="34">
        <v>141009</v>
      </c>
    </row>
    <row r="5" spans="1:11" s="32" customFormat="1" ht="13.8" x14ac:dyDescent="0.25">
      <c r="A5" s="36" t="s">
        <v>0</v>
      </c>
      <c r="B5" s="34">
        <v>127411</v>
      </c>
      <c r="C5" s="34">
        <v>118922</v>
      </c>
      <c r="D5" s="34">
        <v>118499</v>
      </c>
      <c r="E5" s="34">
        <v>118299</v>
      </c>
      <c r="F5" s="34">
        <v>114890</v>
      </c>
      <c r="G5" s="34">
        <v>115437</v>
      </c>
      <c r="H5" s="55" t="s">
        <v>20</v>
      </c>
      <c r="I5" s="34">
        <v>117685</v>
      </c>
    </row>
    <row r="6" spans="1:11" s="32" customFormat="1" ht="13.8" x14ac:dyDescent="0.25">
      <c r="A6" s="37" t="s">
        <v>1</v>
      </c>
      <c r="B6" s="38">
        <v>0.64920156121024364</v>
      </c>
      <c r="C6" s="38">
        <v>0.54188462589993625</v>
      </c>
      <c r="D6" s="38">
        <v>0.66301307014010114</v>
      </c>
      <c r="E6" s="38">
        <v>0.77862610492783002</v>
      </c>
      <c r="F6" s="38">
        <v>0.72357068181531914</v>
      </c>
      <c r="G6" s="38">
        <v>0.73833843949676037</v>
      </c>
      <c r="H6" s="55" t="s">
        <v>20</v>
      </c>
      <c r="I6" s="38">
        <v>0.83459211823358792</v>
      </c>
    </row>
    <row r="7" spans="1:11" s="32" customFormat="1" ht="13.8" x14ac:dyDescent="0.25">
      <c r="A7" s="36" t="s">
        <v>23</v>
      </c>
      <c r="B7" s="34">
        <v>40811</v>
      </c>
      <c r="C7" s="34">
        <v>59547</v>
      </c>
      <c r="D7" s="34">
        <v>40390</v>
      </c>
      <c r="E7" s="34">
        <v>33634</v>
      </c>
      <c r="F7" s="34">
        <v>43892</v>
      </c>
      <c r="G7" s="34">
        <v>40910</v>
      </c>
      <c r="H7" s="55" t="s">
        <v>20</v>
      </c>
      <c r="I7" s="34">
        <v>23324</v>
      </c>
    </row>
    <row r="8" spans="1:11" s="32" customFormat="1" ht="13.8" x14ac:dyDescent="0.25">
      <c r="A8" s="37" t="s">
        <v>52</v>
      </c>
      <c r="B8" s="38">
        <v>0.20794566336149353</v>
      </c>
      <c r="C8" s="38">
        <v>0.27133418390595099</v>
      </c>
      <c r="D8" s="38">
        <v>0.22598585560180834</v>
      </c>
      <c r="E8" s="38">
        <v>0.22137389507216998</v>
      </c>
      <c r="F8" s="38">
        <v>0.27642931818468086</v>
      </c>
      <c r="G8" s="38">
        <v>0.26166156050323958</v>
      </c>
      <c r="H8" s="55" t="s">
        <v>20</v>
      </c>
      <c r="I8" s="38">
        <v>0.16540788176641208</v>
      </c>
    </row>
    <row r="9" spans="1:11" s="32" customFormat="1" ht="13.8" x14ac:dyDescent="0.25">
      <c r="A9" s="25"/>
      <c r="B9" s="34"/>
      <c r="C9" s="34"/>
      <c r="D9" s="35"/>
      <c r="E9" s="35"/>
      <c r="F9" s="35"/>
      <c r="G9" s="35"/>
      <c r="H9" s="35"/>
      <c r="I9" s="35"/>
    </row>
    <row r="10" spans="1:11" s="32" customFormat="1" ht="13.8" x14ac:dyDescent="0.25">
      <c r="A10" s="58" t="s">
        <v>4</v>
      </c>
      <c r="B10" s="58"/>
      <c r="C10" s="58"/>
      <c r="D10" s="58"/>
      <c r="E10" s="58"/>
      <c r="F10" s="52"/>
      <c r="G10" s="52"/>
      <c r="H10" s="52"/>
      <c r="I10" s="52"/>
    </row>
    <row r="11" spans="1:11" s="32" customFormat="1" ht="15" customHeight="1" x14ac:dyDescent="0.25">
      <c r="A11" s="33" t="s">
        <v>19</v>
      </c>
      <c r="B11" s="39">
        <v>82282</v>
      </c>
      <c r="C11" s="39">
        <v>110248</v>
      </c>
      <c r="D11" s="40">
        <v>116655</v>
      </c>
      <c r="E11" s="40">
        <v>106540</v>
      </c>
      <c r="F11" s="40">
        <v>110048</v>
      </c>
      <c r="G11" s="40">
        <v>108812</v>
      </c>
      <c r="H11" s="55" t="s">
        <v>20</v>
      </c>
      <c r="I11" s="40">
        <v>94810</v>
      </c>
    </row>
    <row r="12" spans="1:11" s="32" customFormat="1" ht="13.8" x14ac:dyDescent="0.25">
      <c r="A12" s="36" t="s">
        <v>0</v>
      </c>
      <c r="B12" s="39">
        <v>47961</v>
      </c>
      <c r="C12" s="39">
        <v>52026</v>
      </c>
      <c r="D12" s="41">
        <v>64490</v>
      </c>
      <c r="E12" s="41">
        <v>75501</v>
      </c>
      <c r="F12" s="41">
        <v>73861</v>
      </c>
      <c r="G12" s="41">
        <v>74508</v>
      </c>
      <c r="H12" s="55" t="s">
        <v>20</v>
      </c>
      <c r="I12" s="41">
        <v>78329</v>
      </c>
    </row>
    <row r="13" spans="1:11" s="32" customFormat="1" ht="13.8" x14ac:dyDescent="0.25">
      <c r="A13" s="37" t="s">
        <v>1</v>
      </c>
      <c r="B13" s="42">
        <v>0.58288568581220679</v>
      </c>
      <c r="C13" s="42">
        <v>0.47189971700166894</v>
      </c>
      <c r="D13" s="42">
        <v>0.55282671124255278</v>
      </c>
      <c r="E13" s="42">
        <v>0.70866341280270317</v>
      </c>
      <c r="F13" s="42">
        <v>0.67117076184937485</v>
      </c>
      <c r="G13" s="42">
        <v>0.68474065360438185</v>
      </c>
      <c r="H13" s="55" t="s">
        <v>20</v>
      </c>
      <c r="I13" s="42">
        <v>0.82616812572513443</v>
      </c>
    </row>
    <row r="14" spans="1:11" s="32" customFormat="1" ht="13.8" x14ac:dyDescent="0.25">
      <c r="A14" s="36" t="s">
        <v>23</v>
      </c>
      <c r="B14" s="39">
        <v>18573</v>
      </c>
      <c r="C14" s="39">
        <v>31841</v>
      </c>
      <c r="D14" s="41">
        <v>35819</v>
      </c>
      <c r="E14" s="41">
        <v>31039</v>
      </c>
      <c r="F14" s="41">
        <v>36187</v>
      </c>
      <c r="G14" s="41">
        <v>34304</v>
      </c>
      <c r="H14" s="55" t="s">
        <v>20</v>
      </c>
      <c r="I14" s="41">
        <v>16481</v>
      </c>
    </row>
    <row r="15" spans="1:11" s="32" customFormat="1" ht="13.8" x14ac:dyDescent="0.25">
      <c r="A15" s="37" t="s">
        <v>52</v>
      </c>
      <c r="B15" s="42">
        <v>0.22572373058506112</v>
      </c>
      <c r="C15" s="42">
        <v>0.28881249546477034</v>
      </c>
      <c r="D15" s="42">
        <v>0.30705070507050702</v>
      </c>
      <c r="E15" s="42">
        <v>0.29133658719729677</v>
      </c>
      <c r="F15" s="42">
        <v>0.3288292381506252</v>
      </c>
      <c r="G15" s="42">
        <v>0.31525934639561815</v>
      </c>
      <c r="H15" s="55" t="s">
        <v>20</v>
      </c>
      <c r="I15" s="42">
        <v>0.17383187427486552</v>
      </c>
    </row>
    <row r="16" spans="1:11" s="32" customFormat="1" ht="13.8" x14ac:dyDescent="0.25">
      <c r="A16" s="37"/>
      <c r="B16" s="43"/>
      <c r="C16" s="43"/>
      <c r="D16" s="15"/>
      <c r="E16" s="15"/>
      <c r="F16" s="15"/>
      <c r="G16" s="15"/>
      <c r="H16" s="15"/>
      <c r="I16" s="15"/>
    </row>
    <row r="17" spans="1:12" s="32" customFormat="1" ht="13.8" x14ac:dyDescent="0.25">
      <c r="A17" s="58" t="s">
        <v>5</v>
      </c>
      <c r="B17" s="58"/>
      <c r="C17" s="58"/>
      <c r="D17" s="58"/>
      <c r="E17" s="58"/>
      <c r="F17" s="52"/>
      <c r="G17" s="52"/>
      <c r="H17" s="52"/>
      <c r="I17" s="52"/>
    </row>
    <row r="18" spans="1:12" s="32" customFormat="1" ht="15" customHeight="1" x14ac:dyDescent="0.25">
      <c r="A18" s="33" t="s">
        <v>19</v>
      </c>
      <c r="B18" s="39">
        <v>278540</v>
      </c>
      <c r="C18" s="39">
        <v>329708</v>
      </c>
      <c r="D18" s="40">
        <v>295383</v>
      </c>
      <c r="E18" s="40">
        <v>258473</v>
      </c>
      <c r="F18" s="40">
        <v>268830</v>
      </c>
      <c r="G18" s="40">
        <v>265159</v>
      </c>
      <c r="H18" s="55" t="s">
        <v>20</v>
      </c>
      <c r="I18" s="40">
        <v>235819</v>
      </c>
    </row>
    <row r="19" spans="1:12" s="32" customFormat="1" ht="13.8" x14ac:dyDescent="0.25">
      <c r="A19" s="36" t="s">
        <v>0</v>
      </c>
      <c r="B19" s="39">
        <v>175372</v>
      </c>
      <c r="C19" s="39">
        <v>170948</v>
      </c>
      <c r="D19" s="40">
        <v>182989</v>
      </c>
      <c r="E19" s="40">
        <v>193800</v>
      </c>
      <c r="F19" s="40">
        <v>188751</v>
      </c>
      <c r="G19" s="40">
        <v>189945</v>
      </c>
      <c r="H19" s="55" t="s">
        <v>20</v>
      </c>
      <c r="I19" s="40">
        <v>196014</v>
      </c>
    </row>
    <row r="20" spans="1:12" s="32" customFormat="1" ht="13.8" x14ac:dyDescent="0.25">
      <c r="A20" s="37" t="s">
        <v>1</v>
      </c>
      <c r="B20" s="42">
        <v>0.62961154591800106</v>
      </c>
      <c r="C20" s="42">
        <v>0.51848302134009483</v>
      </c>
      <c r="D20" s="42">
        <v>0.61949739829306361</v>
      </c>
      <c r="E20" s="42">
        <v>0.74978817903610817</v>
      </c>
      <c r="F20" s="42">
        <v>0.70212029907376405</v>
      </c>
      <c r="G20" s="42">
        <v>0.71634377863847731</v>
      </c>
      <c r="H20" s="55" t="s">
        <v>20</v>
      </c>
      <c r="I20" s="42">
        <v>0.83120528880200495</v>
      </c>
    </row>
    <row r="21" spans="1:12" s="32" customFormat="1" ht="13.8" x14ac:dyDescent="0.25">
      <c r="A21" s="36" t="s">
        <v>23</v>
      </c>
      <c r="B21" s="39">
        <v>59384</v>
      </c>
      <c r="C21" s="39">
        <v>91388</v>
      </c>
      <c r="D21" s="40">
        <v>76209</v>
      </c>
      <c r="E21" s="40">
        <v>64673</v>
      </c>
      <c r="F21" s="40">
        <v>80079</v>
      </c>
      <c r="G21" s="40">
        <v>75214</v>
      </c>
      <c r="H21" s="55" t="s">
        <v>20</v>
      </c>
      <c r="I21" s="40">
        <v>39805</v>
      </c>
    </row>
    <row r="22" spans="1:12" s="32" customFormat="1" ht="13.8" x14ac:dyDescent="0.25">
      <c r="A22" s="37" t="s">
        <v>52</v>
      </c>
      <c r="B22" s="42">
        <v>0.21319738637179581</v>
      </c>
      <c r="C22" s="42">
        <v>0.27717859439261405</v>
      </c>
      <c r="D22" s="42">
        <v>0.25800062969094362</v>
      </c>
      <c r="E22" s="42">
        <v>0.25021182096389177</v>
      </c>
      <c r="F22" s="42">
        <v>0.29787970092623589</v>
      </c>
      <c r="G22" s="42">
        <v>0.28365622136152269</v>
      </c>
      <c r="H22" s="55" t="s">
        <v>20</v>
      </c>
      <c r="I22" s="42">
        <v>0.16879471119799508</v>
      </c>
    </row>
    <row r="23" spans="1:12" s="32" customFormat="1" ht="13.8" x14ac:dyDescent="0.25">
      <c r="A23" s="37"/>
      <c r="B23" s="31"/>
      <c r="C23" s="31"/>
      <c r="D23" s="31"/>
      <c r="E23" s="31"/>
      <c r="F23" s="31"/>
      <c r="G23" s="31"/>
      <c r="H23" s="31"/>
      <c r="I23" s="31"/>
    </row>
    <row r="24" spans="1:12" s="32" customFormat="1" ht="25.5" customHeight="1" x14ac:dyDescent="0.3">
      <c r="A24" s="61" t="s">
        <v>54</v>
      </c>
      <c r="B24" s="61"/>
      <c r="C24" s="61"/>
      <c r="D24" s="61"/>
      <c r="E24" s="61"/>
      <c r="F24" s="61"/>
      <c r="G24" s="61"/>
      <c r="H24" s="61"/>
      <c r="I24" s="61"/>
    </row>
    <row r="25" spans="1:12" s="32" customFormat="1" ht="12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</row>
    <row r="26" spans="1:12" ht="27" customHeight="1" x14ac:dyDescent="0.25">
      <c r="A26" s="56" t="s">
        <v>56</v>
      </c>
      <c r="B26" s="56"/>
      <c r="C26" s="56"/>
      <c r="D26" s="56"/>
      <c r="E26" s="56"/>
      <c r="F26" s="56"/>
      <c r="G26" s="56"/>
      <c r="H26" s="56"/>
      <c r="I26" s="56"/>
      <c r="J26" s="54"/>
      <c r="K26" s="54"/>
      <c r="L26" s="54"/>
    </row>
    <row r="28" spans="1:12" s="32" customFormat="1" ht="13.8" x14ac:dyDescent="0.25">
      <c r="A28" s="44" t="s">
        <v>21</v>
      </c>
      <c r="B28" s="31"/>
      <c r="C28" s="31"/>
      <c r="D28" s="31"/>
      <c r="E28" s="31"/>
      <c r="F28" s="31"/>
      <c r="G28" s="31"/>
      <c r="H28" s="31"/>
      <c r="I28" s="31"/>
    </row>
  </sheetData>
  <mergeCells count="6">
    <mergeCell ref="A1:I1"/>
    <mergeCell ref="A26:I26"/>
    <mergeCell ref="A3:E3"/>
    <mergeCell ref="A10:E10"/>
    <mergeCell ref="A17:E17"/>
    <mergeCell ref="A24:I24"/>
  </mergeCells>
  <phoneticPr fontId="6" type="noConversion"/>
  <hyperlinks>
    <hyperlink ref="K1" location="INDICE!A1" display="Torna all'indice" xr:uid="{00000000-0004-0000-0500-000000000000}"/>
  </hyperlink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INDICE</vt:lpstr>
      <vt:lpstr>TAV 10.1.1</vt:lpstr>
      <vt:lpstr>TAV 10.1.2</vt:lpstr>
      <vt:lpstr>TAV 10.1.3</vt:lpstr>
      <vt:lpstr>TAV 10.1.4</vt:lpstr>
      <vt:lpstr>TAV 10.1.5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Girolamo D'Anneo</cp:lastModifiedBy>
  <cp:lastPrinted>2016-11-21T12:46:13Z</cp:lastPrinted>
  <dcterms:created xsi:type="dcterms:W3CDTF">2004-01-07T09:16:00Z</dcterms:created>
  <dcterms:modified xsi:type="dcterms:W3CDTF">2023-12-31T11:32:34Z</dcterms:modified>
</cp:coreProperties>
</file>